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ttps://ucdavis365-my.sharepoint.com/personal/tedgrosholz_ucdavis_edu/Documents/Oysters/WestCoastNetwork/"/>
    </mc:Choice>
  </mc:AlternateContent>
  <bookViews>
    <workbookView xWindow="0" yWindow="0" windowWidth="20442" windowHeight="7692" activeTab="2"/>
  </bookViews>
  <sheets>
    <sheet name="Overview" sheetId="3" r:id="rId1"/>
    <sheet name="Metadata" sheetId="4" r:id="rId2"/>
    <sheet name="Entire Survey" sheetId="1"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S5" i="1" l="1"/>
  <c r="PW15" i="1" l="1"/>
  <c r="PZ13" i="1"/>
  <c r="PY13" i="1"/>
  <c r="PV13" i="1"/>
  <c r="PU8" i="1"/>
  <c r="PX5" i="1"/>
  <c r="PN18" i="1"/>
  <c r="PN12" i="1"/>
  <c r="PN6" i="1"/>
  <c r="PN36" i="1"/>
  <c r="IU20" i="1"/>
  <c r="PN33" i="1"/>
  <c r="PN40" i="1"/>
  <c r="IU7" i="1"/>
  <c r="IU6" i="1"/>
  <c r="IU10" i="1"/>
  <c r="IU33" i="1"/>
  <c r="PN17" i="1"/>
  <c r="IU29" i="1"/>
  <c r="PN20" i="1"/>
  <c r="IU3" i="1"/>
  <c r="IU36" i="1"/>
  <c r="IU13" i="1"/>
  <c r="PN8" i="1"/>
  <c r="IU24" i="1"/>
  <c r="PN5" i="1"/>
  <c r="IU28" i="1"/>
  <c r="PN13" i="1"/>
  <c r="PN26" i="1"/>
  <c r="IU17" i="1"/>
  <c r="PN14" i="1"/>
  <c r="IU5" i="1"/>
  <c r="PN7" i="1"/>
  <c r="PN19" i="1"/>
  <c r="IU16" i="1"/>
  <c r="IU15" i="1"/>
  <c r="IU25" i="1"/>
  <c r="IU18" i="1"/>
  <c r="PN24" i="1"/>
  <c r="PN37" i="1"/>
  <c r="IU14" i="1"/>
  <c r="PN22" i="1"/>
  <c r="PN11" i="1"/>
  <c r="PN3" i="1"/>
  <c r="PN41" i="1"/>
  <c r="IU40" i="1"/>
  <c r="PN32" i="1"/>
  <c r="IU8" i="1"/>
  <c r="PN29" i="1"/>
  <c r="PN9" i="1"/>
  <c r="PN15" i="1"/>
  <c r="IU32" i="1"/>
  <c r="IU41" i="1"/>
  <c r="PN23" i="1"/>
  <c r="PN25" i="1"/>
  <c r="IU12" i="1"/>
  <c r="PN10" i="1"/>
  <c r="PN35" i="1"/>
  <c r="PN39" i="1"/>
  <c r="PN38" i="1"/>
  <c r="IU38" i="1"/>
  <c r="IU22" i="1"/>
  <c r="PN4" i="1"/>
  <c r="IU19" i="1"/>
  <c r="IU37" i="1"/>
  <c r="IU35" i="1"/>
  <c r="IU26" i="1"/>
  <c r="IU39" i="1"/>
  <c r="PN31" i="1"/>
  <c r="IU31" i="1"/>
  <c r="IU9" i="1"/>
  <c r="IU23" i="1"/>
  <c r="IU11" i="1"/>
  <c r="IU4" i="1"/>
  <c r="PN16" i="1"/>
</calcChain>
</file>

<file path=xl/sharedStrings.xml><?xml version="1.0" encoding="utf-8"?>
<sst xmlns="http://schemas.openxmlformats.org/spreadsheetml/2006/main" count="6032" uniqueCount="2949">
  <si>
    <t>Project Name</t>
  </si>
  <si>
    <t>Survey Respondent #1 - Name</t>
  </si>
  <si>
    <t>Survey Respondent #1 - Organization</t>
  </si>
  <si>
    <t>Survey Respondent #1 - Email</t>
  </si>
  <si>
    <t>Survey Respondent #1 - Comments:</t>
  </si>
  <si>
    <t>Survey Respondent #2 - Name</t>
  </si>
  <si>
    <t>Survey Respondent #2 - Organization</t>
  </si>
  <si>
    <t>Survey Respondent #2 - Email</t>
  </si>
  <si>
    <t>Survey Respondent #2 - Comments :</t>
  </si>
  <si>
    <t>Estuary/Waterbody Name</t>
  </si>
  <si>
    <t>State or Province</t>
  </si>
  <si>
    <t>Comments</t>
  </si>
  <si>
    <t>Project lead to list on website - Name</t>
  </si>
  <si>
    <t>Project lead to list on website - Organization</t>
  </si>
  <si>
    <t>Project lead to list on website - Email</t>
  </si>
  <si>
    <t>Project lead to list on website - Comments</t>
  </si>
  <si>
    <t>Science/Monitoring lead to list on website - Name</t>
  </si>
  <si>
    <t>Science/Monitoring lead to list on website - Organization</t>
  </si>
  <si>
    <t>Science/Monitoring lead to list on website - Email</t>
  </si>
  <si>
    <t>Science/Monitoring lead to list on website - Comments</t>
  </si>
  <si>
    <t>List the major funding sources for this project  (including grants specifically for it and organizations that contributed substantial staff time or resources) - Funding Source #1</t>
  </si>
  <si>
    <t>List the major funding sources for this project  (including grants specifically for it and organizations that contributed substantial staff time or resources) - Funding Source #2</t>
  </si>
  <si>
    <t>List the major funding sources for this project  (including grants specifically for it and organizations that contributed substantial staff time or resources) - Funding Source #3</t>
  </si>
  <si>
    <t>List the major funding sources for this project  (including grants specifically for it and organizations that contributed substantial staff time or resources) - Funding Source #4</t>
  </si>
  <si>
    <t>List the major funding sources for this project  (including grants specifically for it and organizations that contributed substantial staff time or resources) - Funding Source #5</t>
  </si>
  <si>
    <t>List the major funding sources for this project  (including grants specifically for it and organizations that contributed substantial staff time or resources) - Funding Source #6</t>
  </si>
  <si>
    <t>List the major funding sources for this project  (including grants specifically for it and organizations that contributed substantial staff time or resources) - Comments</t>
  </si>
  <si>
    <t>Total project cost (US $)</t>
  </si>
  <si>
    <t>Amount spent on monitoring (US $)</t>
  </si>
  <si>
    <t>Project URL</t>
  </si>
  <si>
    <t>Public Document #1 - File Name</t>
  </si>
  <si>
    <t>Public Document #1 - File Comments</t>
  </si>
  <si>
    <t>Public Document #2 - File Name</t>
  </si>
  <si>
    <t>Public Document #2 - File Comments</t>
  </si>
  <si>
    <t>Public Document #3 - File Name</t>
  </si>
  <si>
    <t>Public Document #3 - File Comments</t>
  </si>
  <si>
    <t>Public Document #4 - File Name</t>
  </si>
  <si>
    <t>Public Document #4 - File Comments</t>
  </si>
  <si>
    <t>Public Document #5 - File Name</t>
  </si>
  <si>
    <t>Public Document #5 - File Comments</t>
  </si>
  <si>
    <t>Internal File #1 - File Name</t>
  </si>
  <si>
    <t>Internal File #1 - Comments</t>
  </si>
  <si>
    <t>Internal File #2 - File Name</t>
  </si>
  <si>
    <t>Internal File #2 - Comments</t>
  </si>
  <si>
    <t>Internal File #3 - File Name</t>
  </si>
  <si>
    <t>Internal File #3 - Comments</t>
  </si>
  <si>
    <t>General site photo (illustrating setting and conditions in area) - File Name</t>
  </si>
  <si>
    <t>General site photo (illustrating setting and conditions in area) - Caption</t>
  </si>
  <si>
    <t>General site photo (illustrating setting and conditions in area) - Photo Credit</t>
  </si>
  <si>
    <t>Close-up of type of substrate deployed (for understanding method) - File Name</t>
  </si>
  <si>
    <t>Close-up of type of substrate deployed (for understanding method) - Caption</t>
  </si>
  <si>
    <t>Close-up of type of substrate deployed (for understanding method) - Photo Credit</t>
  </si>
  <si>
    <t>Close-up of oysters on substrates deployed (to see where they settle, what numbers) - File Name</t>
  </si>
  <si>
    <t>Close-up of oysters on substrates deployed (to see where they settle, what numbers) - Caption</t>
  </si>
  <si>
    <t>Close-up of oysters on substrates deployed (to see where they settle, what numbers) - Photo Credit</t>
  </si>
  <si>
    <t>Close-up of any challenges faced (sediment, predator, etc.) - File Name</t>
  </si>
  <si>
    <t>Close-up of any challenges faced (sediment, predator, etc.) - Caption</t>
  </si>
  <si>
    <t>Close-up of any challenges faced (sediment, predator, etc.) - Photo Credit</t>
  </si>
  <si>
    <t>People photo (folks deploying or monitoring, because we love happy faces for outreach) - File Name</t>
  </si>
  <si>
    <t>People photo (folks deploying or monitoring, because we love happy faces for outreach) - Caption</t>
  </si>
  <si>
    <t>People photo (folks deploying or monitoring, because we love happy faces for outreach) - Photo Credit</t>
  </si>
  <si>
    <t>Monitoring methods (illustrate how monitoring was done) - File Name</t>
  </si>
  <si>
    <t>Monitoring methods (illustrate how monitoring was done) - Caption</t>
  </si>
  <si>
    <t>Monitoring methods (illustrate how monitoring was done) - Photo Credit</t>
  </si>
  <si>
    <t>Additional photo - File Name</t>
  </si>
  <si>
    <t>Additional photo - Caption</t>
  </si>
  <si>
    <t>Additional photo - Photo Credit</t>
  </si>
  <si>
    <t>Photo Comments</t>
  </si>
  <si>
    <t>Spatial design/structure of project (optional description):</t>
  </si>
  <si>
    <t>Site #1 - Name</t>
  </si>
  <si>
    <t>Site #1 - Latitude</t>
  </si>
  <si>
    <t>Site #1 - Longitude</t>
  </si>
  <si>
    <t>Site #1 - Comments</t>
  </si>
  <si>
    <t>Site #2 - Name</t>
  </si>
  <si>
    <t>Site #2 - Latitude</t>
  </si>
  <si>
    <t>Site #2 - Longitude</t>
  </si>
  <si>
    <t>Site #2 - Comments</t>
  </si>
  <si>
    <t>Site #3 - Name</t>
  </si>
  <si>
    <t>Site #3 - Latitude</t>
  </si>
  <si>
    <t>Site #3 - Longitude</t>
  </si>
  <si>
    <t>Site #3 - Comments</t>
  </si>
  <si>
    <t>Site #4 - Name</t>
  </si>
  <si>
    <t>Site #4 - Latitude</t>
  </si>
  <si>
    <t>Site #4 - Longitude</t>
  </si>
  <si>
    <t>Site #4 - Comments</t>
  </si>
  <si>
    <t>Site #5 - Name</t>
  </si>
  <si>
    <t>Site #5 - Latitude</t>
  </si>
  <si>
    <t>Site #5 - Longitude</t>
  </si>
  <si>
    <t>Site #5 - Comments</t>
  </si>
  <si>
    <t>Site #6 - Name</t>
  </si>
  <si>
    <t>Site #6 - Latitude</t>
  </si>
  <si>
    <t>Site #6 - Longitude</t>
  </si>
  <si>
    <t>Site #6 - Comments</t>
  </si>
  <si>
    <t>Site #7 - Name</t>
  </si>
  <si>
    <t>Site #7 - Latitude</t>
  </si>
  <si>
    <t>Site #7 - Longitude</t>
  </si>
  <si>
    <t>Site #7 - Comments</t>
  </si>
  <si>
    <t>Site #8 - Name</t>
  </si>
  <si>
    <t>Site #8 - Latitude</t>
  </si>
  <si>
    <t>Site #8 - Longitude</t>
  </si>
  <si>
    <t>Site #8 - Comments</t>
  </si>
  <si>
    <t>Site #9 - Name</t>
  </si>
  <si>
    <t>Site #9 - Latitude</t>
  </si>
  <si>
    <t>Site #9 - Longitude</t>
  </si>
  <si>
    <t>Site #9 - Comments</t>
  </si>
  <si>
    <t>Site #10 - Name</t>
  </si>
  <si>
    <t>Site #10 - Latitude</t>
  </si>
  <si>
    <t>Site #10 - Longitude</t>
  </si>
  <si>
    <t>Site #10 - Comments</t>
  </si>
  <si>
    <t>Years project implemented (e.g. substrates or oysters deployed)?</t>
  </si>
  <si>
    <t>Years project monitored?</t>
  </si>
  <si>
    <t>description/comment on temporal duration of project:</t>
  </si>
  <si>
    <t>Approaches used - Provision of hard substrate (shells, reef balls, etc.)</t>
  </si>
  <si>
    <t>Approaches used- Selected Choice - Deployment of hatchery-raised juveniles to a field site</t>
  </si>
  <si>
    <t>Approaches used - Transfer of spat from one field site to another</t>
  </si>
  <si>
    <t>Approaches used - Transfer of adult oysters from one field site to another</t>
  </si>
  <si>
    <t>Approaches used - Selected Choice - Other, specify</t>
  </si>
  <si>
    <t>Approaches used - Other, specify - Text</t>
  </si>
  <si>
    <t>Substrate Deployed - Bags of C. gigas shell</t>
  </si>
  <si>
    <t>Substrate Deployed - Loose C. gigas shell</t>
  </si>
  <si>
    <t>Substrate Deployed - Bags of other shell (e.g. mussel, clam)</t>
  </si>
  <si>
    <t>Substrate Deployed - Loose other shell (e.g. mussel, clam)</t>
  </si>
  <si>
    <t>Substrate Deployed - Loose live Ostrea lurida</t>
  </si>
  <si>
    <t>Substrate Deployed - Bagged Ostrea lurida</t>
  </si>
  <si>
    <t>Substrate Deployed - Reef balls (concrete / baycrete)</t>
  </si>
  <si>
    <t>Substrate Deployed - Other concrete</t>
  </si>
  <si>
    <t>Substrate Deployed - Rip/rap, rocks</t>
  </si>
  <si>
    <t>Substrate Deployed- Stakes (wood, PVC, metal)</t>
  </si>
  <si>
    <t>Substrate Deployed - Other, specify:</t>
  </si>
  <si>
    <t>Substrate Deployed- Other, specify: - Text</t>
  </si>
  <si>
    <t xml:space="preserve">Hatchery Raised Oysters - How where the oysters deployed in the field </t>
  </si>
  <si>
    <t xml:space="preserve">Hatchery Raised Oysters - Number of hatchery-raised juveniles out-planted </t>
  </si>
  <si>
    <t>Hatchery Raised Oysters - Name of hatchery used</t>
  </si>
  <si>
    <t xml:space="preserve">Hatchery Raised Oysters - Broodstock source </t>
  </si>
  <si>
    <t>Hatchery Raised Oysters - Comments</t>
  </si>
  <si>
    <t>Configuration/Amount Of Substrates-  Configuration of units</t>
  </si>
  <si>
    <t>Configuration/Amount Of Substrates - Number of units added</t>
  </si>
  <si>
    <t>Configuration/Amount Of Substrate - Comments</t>
  </si>
  <si>
    <t>Amount Of Hard Substrate Added - Volume of hard substrate added (m^3)</t>
  </si>
  <si>
    <t>Amount Of Hard Substrate Added - Comments</t>
  </si>
  <si>
    <t>Restoration Area - Area of habitat restoration substrates were deployed (m^2)</t>
  </si>
  <si>
    <t>Restoration Area - Comments</t>
  </si>
  <si>
    <t>Tidal Elevation - Min tidal elevation project substrates base  MLLW (m)</t>
  </si>
  <si>
    <t>Tidal Elevation - Max tidal elevation for project substrates MLLW (m)</t>
  </si>
  <si>
    <t>Tidal Elevation - Average tidal elevation for project substrates MLLW (m)</t>
  </si>
  <si>
    <t>Tidal Elevation- Comments</t>
  </si>
  <si>
    <t>Temporal Scale Of Project-  anticipate the added substrates remaining available to host oysters (years)</t>
  </si>
  <si>
    <t>Temporal Scale Of Project - How long did the substrates actually remain available to host oysters (years)</t>
  </si>
  <si>
    <t>Temporal Scale Of Project - Comments</t>
  </si>
  <si>
    <t>MONITORING OVERVIEW Restoration Substrates  - Oyster Density per m^2</t>
  </si>
  <si>
    <t>MONITORING OVERVIEW Restoration Substrates- Oyster size frequency distribution</t>
  </si>
  <si>
    <t>MONITORING OVERVIEW Restoration Substrates- Oyster recruitment</t>
  </si>
  <si>
    <t>MONITORING OVERVIEW Restoration Substrates  - Cover of sessile sp.</t>
  </si>
  <si>
    <t>MONITORING OVERVIEW Restoration Substrates - Tidal elevation (MLLW)</t>
  </si>
  <si>
    <t>MONITORING OVERVIEW Restoration Substrates - Reef/bed height</t>
  </si>
  <si>
    <t>MONITORING OVERVIEW Restoration Substrates - Tidal emersion (% time out of water)</t>
  </si>
  <si>
    <t>MONITORING OVERVIEW Restoration Substrates- Areal extent of project (m^2)</t>
  </si>
  <si>
    <t>MONITORING OVERVIEW Restoration Substrates- Other:</t>
  </si>
  <si>
    <t>MONITORING OVERVIEW Restoration Substrates - Other: - Text</t>
  </si>
  <si>
    <t>MONITORING OVERVIEW Restoration Substrates - Other:</t>
  </si>
  <si>
    <t>MONITORING OVERVIEW  Restoration Substrates- Other: - Text</t>
  </si>
  <si>
    <t>MONITORING OVERVIEW General Restoration Area- Oyster Density per m^2</t>
  </si>
  <si>
    <t>MONITORING OVERVIEW General Restoration Area- Oyster size frequency distribution</t>
  </si>
  <si>
    <t>MONITORING OVERVIEW General Restoration Area- Oyster recruitment</t>
  </si>
  <si>
    <t>MONITORING OVERVIEW General Restoration Area - Cover of sessile sp.</t>
  </si>
  <si>
    <t>MONITORING OVERVIEW General Restoration Area - Water temperature (C)</t>
  </si>
  <si>
    <t>MONITORING OVERVIEW General Restoration Area- Salinity (ppt)</t>
  </si>
  <si>
    <t>MONITORING OVERVIEW General Restoration Area- Dissolved Oxygen (mg/L)</t>
  </si>
  <si>
    <t>MONITORING OVERVIEW General Restoration Area- Shoreline protection resulting from project</t>
  </si>
  <si>
    <t>MONITORING OVERVIEW General Restoration Area - Other</t>
  </si>
  <si>
    <t>MONITORING OVERVIEW General Restoration Area- Other - Text</t>
  </si>
  <si>
    <t>MONITORING OVERVIEW General Restoration Area - Other - Text</t>
  </si>
  <si>
    <t>Comments on monitoring data</t>
  </si>
  <si>
    <t>PROJECT GOALS DESCRIPTION</t>
  </si>
  <si>
    <t>Project Goals Description - Story Map Summary (AM)</t>
  </si>
  <si>
    <t>Restoration Vs. Enhancement</t>
  </si>
  <si>
    <t>Restoration vs Enhancement - justification</t>
  </si>
  <si>
    <t>Oyster Numbers On Restoration Substrates - Did the project have objectives regarding oyster numbers that would be hosted by the newly deployed restoration substrates? (Yes/No)</t>
  </si>
  <si>
    <t>Oyster Numbers On Restoration Substrates - If yes, specify the objectives including spatial and temporal scale (e.g. at least 2000 oysters on the restoration substrates 5 years after they were deployed)</t>
  </si>
  <si>
    <t>Oyster Numbers On Restoration Substrates - If yes, overall does it seem like the objectives were met?  Explain briefly.</t>
  </si>
  <si>
    <t>Oyster Numbers On Restoration Substrates - Were objectives met? (AM analysis add)</t>
  </si>
  <si>
    <t>How many adult Olympias were on the restoration substrates in the entire project area? (leave blank if substrates have been deployed for less than 5 or 10 years) - 1 year after deployment</t>
  </si>
  <si>
    <t>How many adult Olympias were on the restoration substrates in the entire project area? (leave blank if substrates have been deployed for less than 5 or 10 years) - 1 year after deployment - 0</t>
  </si>
  <si>
    <t>How many adult Olympias were on the restoration substrates in the entire project area? (leave blank if substrates have been deployed for less than 5 or 10 years) - 1 year after deployment - &lt;1000</t>
  </si>
  <si>
    <t>How many adult Olympias were on the restoration substrates in the entire project area? (leave blank if substrates have been deployed for less than 5 or 10 years) - 1 year after deployment - &lt;10,000</t>
  </si>
  <si>
    <t>How many adult Olympias were on the restoration substrates in the entire project area? (leave blank if substrates have been deployed for less than 5 or 10 years) - 1 year after deployment - &lt;100,000</t>
  </si>
  <si>
    <t>How many adult Olympias were on the restoration substrates in the entire project area? (leave blank if substrates have been deployed for less than 5 or 10 years) - 1 year after deployment - &lt;1 Million</t>
  </si>
  <si>
    <t>How many adult Olympias were on the restoration substrates in the entire project area? (leave blank if substrates have been deployed for less than 5 or 10 years) - 1 year after deployment - &gt; 1 Million</t>
  </si>
  <si>
    <t>How many adult Olympias were on the restoration substrates in the entire project area? (leave blank if substrates have been deployed for less than 5 or 10 years) - 5 years after deployment</t>
  </si>
  <si>
    <t>How many adult Olympias were on the restoration substrates in the entire project area? (leave blank if substrates have been deployed for less than 5 or 10 years) - 5 years after deployment - 0</t>
  </si>
  <si>
    <t>How many adult Olympias were on the restoration substrates in the entire project area? (leave blank if substrates have been deployed for less than 5 or 10 years) - 5 years after deployment - &lt;1000</t>
  </si>
  <si>
    <t>How many adult Olympias were on the restoration substrates in the entire project area? (leave blank if substrates have been deployed for less than 5 or 10 years) - 5 years after deployment - &lt;10,000</t>
  </si>
  <si>
    <t>How many adult Olympias were on the restoration substrates in the entire project area? (leave blank if substrates have been deployed for less than 5 or 10 years) - 5 years after deployment - &lt;100,000</t>
  </si>
  <si>
    <t>How many adult Olympias were on the restoration substrates in the entire project area? (leave blank if substrates have been deployed for less than 5 or 10 years) - 5 years after deployment - &lt;1 Million</t>
  </si>
  <si>
    <t>How many adult Olympias were on the restoration substrates in the entire project area? (leave blank if substrates have been deployed for less than 5 or 10 years) - 5 years after deployment - &gt; 1 Million</t>
  </si>
  <si>
    <t>How many adult Olympias were on the restoration substrates in the entire project area? (leave blank if substrates have been deployed for less than 5 or 10 years) - 10 year after deployment</t>
  </si>
  <si>
    <t>How many adult Olympias were on the restoration substrates in the entire project area? (leave blank if substrates have been deployed for less than 5 or 10 years) - 10 year after deployment - 0</t>
  </si>
  <si>
    <t>How many adult Olympias were on the restoration substrates in the entire project area? (leave blank if substrates have been deployed for less than 5 or 10 years) - 10 year after deployment - &lt;1000</t>
  </si>
  <si>
    <t>How many adult Olympias were on the restoration substrates in the entire project area? (leave blank if substrates have been deployed for less than 5 or 10 years) - 10 year after deployment - &lt;10,000</t>
  </si>
  <si>
    <t>How many adult Olympias were on the restoration substrates in the entire project area? (leave blank if substrates have been deployed for less than 5 or 10 years) - 10 year after deployment - &lt;100,000</t>
  </si>
  <si>
    <t>How many adult Olympias were on the restoration substrates in the entire project area? (leave blank if substrates have been deployed for less than 5 or 10 years) - 10 year after deployment - &lt;1 Million</t>
  </si>
  <si>
    <t>How many adult Olympias were on the restoration substrates in the entire project area? (leave blank if substrates have been deployed for less than 5 or 10 years) - 10 year after deployment - &gt; 1 Million</t>
  </si>
  <si>
    <t>Optional comments</t>
  </si>
  <si>
    <t>Oyster Densities On Restoration Substrates - Did the project have objectives regarding increases in adult oyster densities on restoration substrates in the immediate surrounding area? (Yes/No)</t>
  </si>
  <si>
    <t>Oyster Densities On Restoration Substrates - If yes, specify the objectives including spatial and temporal scale (e.g. density of at least 10 per m^2 after 2 years)</t>
  </si>
  <si>
    <t>Oyster Densities On Restoration Substrates - If yes, overall does it seem like the objectives were met?  Explain briefly</t>
  </si>
  <si>
    <t>Oyster Densities On Restoration Substrates - Were goals met? (AM- added for analysis)</t>
  </si>
  <si>
    <t>Adult Olympia densities on the newly deployed restoration substrates   (leave blank if substrates have been deployed for less than 5 or 10 years) - 1 year after deployment</t>
  </si>
  <si>
    <t>Adult Olympia densities on the newly deployed restoration substrates   (leave blank if substrates have been deployed for less than 5 or 10 years) - 1 year after deployment - 0</t>
  </si>
  <si>
    <t>Adult Olympia densities on the newly deployed restoration substrates   (leave blank if substrates have been deployed for less than 5 or 10 years) - 1 year after deployment - &lt;10/m^2</t>
  </si>
  <si>
    <t>Adult Olympia densities on the newly deployed restoration substrates   (leave blank if substrates have been deployed for less than 5 or 10 years) - 1 year after deployment - &lt;100/m^2</t>
  </si>
  <si>
    <t>Adult Olympia densities on the newly deployed restoration substrates   (leave blank if substrates have been deployed for less than 5 or 10 years) - 1 year after deployment - &lt;1,000/m^2</t>
  </si>
  <si>
    <t>Adult Olympia densities on the newly deployed restoration substrates   (leave blank if substrates have been deployed for less than 5 or 10 years) - 1 year after deployment - &gt;1,000/m^2</t>
  </si>
  <si>
    <t>Adult Olympia densities on the newly deployed restoration substrates   (leave blank if substrates have been deployed for less than 5 or 10 years) - 1 year after deployment - Unknown (Can't guess)</t>
  </si>
  <si>
    <t>Adult Olympia densities on the newly deployed restoration substrates   (leave blank if substrates have been deployed for less than 5 or 10 years) - 5 years after deployment</t>
  </si>
  <si>
    <t>Adult Olympia densities on the newly deployed restoration substrates   (leave blank if substrates have been deployed for less than 5 or 10 years) - 5 years after deployment - 0</t>
  </si>
  <si>
    <t>Adult Olympia densities on the newly deployed restoration substrates   (leave blank if substrates have been deployed for less than 5 or 10 years) - 5 years after deployment - &lt;10/m^2</t>
  </si>
  <si>
    <t>Adult Olympia densities on the newly deployed restoration substrates   (leave blank if substrates have been deployed for less than 5 or 10 years) - 5 years after deployment - &lt;100/m^2</t>
  </si>
  <si>
    <t>Adult Olympia densities on the newly deployed restoration substrates   (leave blank if substrates have been deployed for less than 5 or 10 years) - 5 years after deployment - &lt;1,000/m^2</t>
  </si>
  <si>
    <t>Adult Olympia densities on the newly deployed restoration substrates   (leave blank if substrates have been deployed for less than 5 or 10 years) - 5 years after deployment - &gt;1,000/m^2</t>
  </si>
  <si>
    <t>Adult Olympia densities on the newly deployed restoration substrates   (leave blank if substrates have been deployed for less than 5 or 10 years) - 5 years after deployment - Unknown (Can't guess)</t>
  </si>
  <si>
    <t>Adult Olympia densities on the newly deployed restoration substrates   (leave blank if substrates have been deployed for less than 5 or 10 years) - 10 year after deployment</t>
  </si>
  <si>
    <t>Adult Olympia densities on the newly deployed restoration substrates   (leave blank if substrates have been deployed for less than 5 or 10 years) - 10 year after deployment - 0</t>
  </si>
  <si>
    <t>Adult Olympia densities on the newly deployed restoration substrates   (leave blank if substrates have been deployed for less than 5 or 10 years) - 10 year after deployment - &lt;10/m^2</t>
  </si>
  <si>
    <t>Adult Olympia densities on the newly deployed restoration substrates   (leave blank if substrates have been deployed for less than 5 or 10 years) - 10 year after deployment - &lt;100/m^2</t>
  </si>
  <si>
    <t>Adult Olympia densities on the newly deployed restoration substrates   (leave blank if substrates have been deployed for less than 5 or 10 years) - 10 year after deployment - &lt;1,000/m^2</t>
  </si>
  <si>
    <t>Adult Olympia densities on the newly deployed restoration substrates   (leave blank if substrates have been deployed for less than 5 or 10 years) - 10 year after deployment - &gt;1,000/m^2</t>
  </si>
  <si>
    <t>Adult Olympia densities on the newly deployed restoration substrates   (leave blank if substrates have been deployed for less than 5 or 10 years) - 10 year after deployment - Unknown (Can't guess)</t>
  </si>
  <si>
    <t>Recruitment Rates On Restoration Substrates - Did the project have objectives regarding recruitment rates (young of the year per m^2 per year) directly on the restoration substrates? (Yes/no)</t>
  </si>
  <si>
    <t>Recruitment Rates On Restoration Substrates - If yes, specify the objectives including spatial and temporal scale (e.g.recruitment rates of at least  10 per m^2 per year)</t>
  </si>
  <si>
    <t>Recruitment Rates On Restoration Substrates - If yes, overall does it seem like the objectives were met?  Explain briefly.</t>
  </si>
  <si>
    <t>Recruitment Rates On Restoration Substrates - Goals met? (AM- analysis add)</t>
  </si>
  <si>
    <t>Olympia recruitment rates (number of new live Olympias growing on substrates after 12 month period)   (leave blank if substrates have been deployed for less than 5 or 10 years) - 1 year after deployment</t>
  </si>
  <si>
    <t>Olympia recruitment rates (number of new live Olympias growing on substrates after 12 month period)   (leave blank if substrates have been deployed for less than 5 or 10 years) - 1 year after deployment - 0</t>
  </si>
  <si>
    <t>Olympia recruitment rates (number of new live Olympias growing on substrates after 12 month period)   (leave blank if substrates have been deployed for less than 5 or 10 years) - 1 year after deployment - &lt;10/m^2</t>
  </si>
  <si>
    <t>Olympia recruitment rates (number of new live Olympias growing on substrates after 12 month period)   (leave blank if substrates have been deployed for less than 5 or 10 years) - 1 year after deployment - &lt;100/m^2</t>
  </si>
  <si>
    <t>Olympia recruitment rates (number of new live Olympias growing on substrates after 12 month period)   (leave blank if substrates have been deployed for less than 5 or 10 years) - 1 year after deployment - &lt;1,000/m^2</t>
  </si>
  <si>
    <t>Olympia recruitment rates (number of new live Olympias growing on substrates after 12 month period)   (leave blank if substrates have been deployed for less than 5 or 10 years) - 1 year after deployment - &gt;1,000/m^2</t>
  </si>
  <si>
    <t>Olympia recruitment rates (number of new live Olympias growing on substrates after 12 month period)   (leave blank if substrates have been deployed for less than 5 or 10 years) - 1 year after deployment - Unknown (Can't guess)</t>
  </si>
  <si>
    <t>Olympia recruitment rates (number of new live Olympias growing on substrates after 12 month period)   (leave blank if substrates have been deployed for less than 5 or 10 years) - 5 years after deployment</t>
  </si>
  <si>
    <t>Olympia recruitment rates (number of new live Olympias growing on substrates after 12 month period)   (leave blank if substrates have been deployed for less than 5 or 10 years) - 5 years after deployment - 0</t>
  </si>
  <si>
    <t>Olympia recruitment rates (number of new live Olympias growing on substrates after 12 month period)   (leave blank if substrates have been deployed for less than 5 or 10 years) - 5 years after deployment - &lt;10/m^2</t>
  </si>
  <si>
    <t>Olympia recruitment rates (number of new live Olympias growing on substrates after 12 month period)   (leave blank if substrates have been deployed for less than 5 or 10 years) - 5 years after deployment - &lt;100/m^2</t>
  </si>
  <si>
    <t>Olympia recruitment rates (number of new live Olympias growing on substrates after 12 month period)   (leave blank if substrates have been deployed for less than 5 or 10 years) - 5 years after deployment - &lt;1,000/m^2</t>
  </si>
  <si>
    <t>Olympia recruitment rates (number of new live Olympias growing on substrates after 12 month period)   (leave blank if substrates have been deployed for less than 5 or 10 years) - 5 years after deployment - &gt;1,000/m^2</t>
  </si>
  <si>
    <t>Olympia recruitment rates (number of new live Olympias growing on substrates after 12 month period)   (leave blank if substrates have been deployed for less than 5 or 10 years) - 5 years after deployment - Unknown (Can't guess)</t>
  </si>
  <si>
    <t>Olympia recruitment rates (number of new live Olympias growing on substrates after 12 month period)   (leave blank if substrates have been deployed for less than 5 or 10 years) - 10 year after deployment</t>
  </si>
  <si>
    <t>Olympia recruitment rates (number of new live Olympias growing on substrates after 12 month period)   (leave blank if substrates have been deployed for less than 5 or 10 years) - 10 year after deployment - 0</t>
  </si>
  <si>
    <t>Olympia recruitment rates (number of new live Olympias growing on substrates after 12 month period)   (leave blank if substrates have been deployed for less than 5 or 10 years) - 10 year after deployment - &lt;10/m^2</t>
  </si>
  <si>
    <t>Olympia recruitment rates (number of new live Olympias growing on substrates after 12 month period)   (leave blank if substrates have been deployed for less than 5 or 10 years) - 10 year after deployment - &lt;100/m^2</t>
  </si>
  <si>
    <t>Olympia recruitment rates (number of new live Olympias growing on substrates after 12 month period)   (leave blank if substrates have been deployed for less than 5 or 10 years) - 10 year after deployment - &lt;1,000/m^2</t>
  </si>
  <si>
    <t>Olympia recruitment rates (number of new live Olympias growing on substrates after 12 month period)   (leave blank if substrates have been deployed for less than 5 or 10 years) - 10 year after deployment - &gt;1,000/m^2</t>
  </si>
  <si>
    <t>Olympia recruitment rates (number of new live Olympias growing on substrates after 12 month period)   (leave blank if substrates have been deployed for less than 5 or 10 years) - 10 year after deployment - Unknown (Can't guess)</t>
  </si>
  <si>
    <t>Optional Comment</t>
  </si>
  <si>
    <t>Oyster Numbers In Immediate Surrounding Area - Did the project have objectives regarding increases in oyster numbers in the immediate surrounding area? (Yes/no)</t>
  </si>
  <si>
    <t>Oyster Numbers In Immediate Surrounding Area - If yes, specify the objectives including spatial and temporal scale (e.g. increase by at least 20% in the number of live oysters in the surrounding area)</t>
  </si>
  <si>
    <t>Oyster Numbers In Immediate Surrounding Area - If yes, overall does it seem like the objectives were met?  Explain briefly.</t>
  </si>
  <si>
    <t>Oyster Numbers In Immediate Surrounding Area - Goals met? AM- analysis add</t>
  </si>
  <si>
    <t>Adult Olympia are in the surrounding area on average? - On average 5 year before the project</t>
  </si>
  <si>
    <t>Adult Olympia are in the surrounding area on average? - On average 5 year before the project - 0</t>
  </si>
  <si>
    <t>Adult Olympia are in the surrounding area on average? - On average 5 year before the project - &lt;1000</t>
  </si>
  <si>
    <t>Adult Olympia are in the surrounding area on average? - On average 5 year before the project - &lt;10,000</t>
  </si>
  <si>
    <t>Adult Olympia are in the surrounding area on average? - On average 5 year before the project - &lt;100,000</t>
  </si>
  <si>
    <t>Adult Olympia are in the surrounding area on average? - On average 5 year before the project - &lt;1 Million</t>
  </si>
  <si>
    <t>Adult Olympia are in the surrounding area on average? - On average 5 year before the project - &gt; 1 Million</t>
  </si>
  <si>
    <t>Adult Olympia are in the surrounding area on average? - On average 5 years after the project</t>
  </si>
  <si>
    <t>Adult Olympia are in the surrounding area on average? - On average 5 years after the project - 0</t>
  </si>
  <si>
    <t>Adult Olympia are in the surrounding area on average? - On average 5 years after the project - &lt;1000</t>
  </si>
  <si>
    <t>Adult Olympia are in the surrounding area on average? - On average 5 years after the project - &lt;10,000</t>
  </si>
  <si>
    <t>Adult Olympia are in the surrounding area on average? - On average 5 years after the project - &lt;100,000</t>
  </si>
  <si>
    <t>Adult Olympia are in the surrounding area on average? - On average 5 years after the project - &lt;1 Million</t>
  </si>
  <si>
    <t>Adult Olympia are in the surrounding area on average? - On average 5 years after the project - &gt; 1 Million</t>
  </si>
  <si>
    <t>Optional comment</t>
  </si>
  <si>
    <t>Please choose the option that best describes what you think happened to adult Olympia numbers in the immediate surrounding area in the 5 years after restoration (relative to the 5 years before restoration):</t>
  </si>
  <si>
    <t>Oyster Densities In Immediate Surrounding Area - Did the project have objectives regarding increases in adult oyster densities on existing hard substrates in the immediate surrounding area? (Yes/no)</t>
  </si>
  <si>
    <t>Oyster Densities In Immediate Surrounding Area - If yes, specify the objectives including spatial and temporal scale (e.g. increase by at least 20% in the density of live oysters on hard substrates near MLLW in the immediate surrounding area).</t>
  </si>
  <si>
    <t>Oyster Densities In Immediate Surrounding Area - If yes, overall does it seem like the objectives were met?  Explain briefly.</t>
  </si>
  <si>
    <t>Oyster Densities In Immediate Surrounding Area - Goals met? AM- analysis add</t>
  </si>
  <si>
    <t>Olympia densities on existing hard substrates at the appropriate tidal elevation in the immediate surrounding area - On average 5 years before the project</t>
  </si>
  <si>
    <t>Olympia densities on existing hard substrates at the appropriate tidal elevation in the immediate surrounding area - On average 5 years before the project - 0</t>
  </si>
  <si>
    <t>Olympia densities on existing hard substrates at the appropriate tidal elevation in the immediate surrounding area - On average 5 years before the project - &lt;10/m^2</t>
  </si>
  <si>
    <t>Olympia densities on existing hard substrates at the appropriate tidal elevation in the immediate surrounding area - On average 5 years before the project - &lt;100/m^2</t>
  </si>
  <si>
    <t>Olympia densities on existing hard substrates at the appropriate tidal elevation in the immediate surrounding area - On average 5 years before the project - &lt;1,000/m^2</t>
  </si>
  <si>
    <t>Olympia densities on existing hard substrates at the appropriate tidal elevation in the immediate surrounding area - On average 5 years before the project - &gt;1,000/m^2</t>
  </si>
  <si>
    <t>Olympia densities on existing hard substrates at the appropriate tidal elevation in the immediate surrounding area - On average 5 years before the project - Unknown / can guess</t>
  </si>
  <si>
    <t>Olympia densities on existing hard substrates at the appropriate tidal elevation in the immediate surrounding area - On average 5 years after the project</t>
  </si>
  <si>
    <t>Olympia densities on existing hard substrates at the appropriate tidal elevation in the immediate surrounding area - On average 5 years after the project - 0</t>
  </si>
  <si>
    <t>Olympia densities on existing hard substrates at the appropriate tidal elevation in the immediate surrounding area - On average 5 years after the project - &lt;10/m^2</t>
  </si>
  <si>
    <t>Olympia densities on existing hard substrates at the appropriate tidal elevation in the immediate surrounding area - On average 5 years after the project - &lt;100/m^2</t>
  </si>
  <si>
    <t>Olympia densities on existing hard substrates at the appropriate tidal elevation in the immediate surrounding area - On average 5 years after the project - &lt;1,000/m^2</t>
  </si>
  <si>
    <t>Olympia densities on existing hard substrates at the appropriate tidal elevation in the immediate surrounding area - On average 5 years after the project - &gt;1,000/m^2</t>
  </si>
  <si>
    <t>Olympia densities on existing hard substrates at the appropriate tidal elevation in the immediate surrounding area - On average 5 years after the project - Unknown / can guess</t>
  </si>
  <si>
    <t>Please choose the option that best describes what you think happened to adult Olyimpa density in the immediate surrounding area in the 5 years after restoration (relative to the 5 years before restoration):</t>
  </si>
  <si>
    <t>Recruitment Rates In Immediate Surrounding Area - Did the project have objectives regarding increases in recruitment rates in the immediate surrounding area? (Yes/no)</t>
  </si>
  <si>
    <t>Recruitment Rates In Immediate Surrounding Area - If yes, specify the objectives including spatial and temporal scale (e.g. increase by at least 30% in the density of recruits on settlement plates deployed near MLLW in the surrounding area).</t>
  </si>
  <si>
    <t>Recruitment Rates In Immediate Surrounding Area - If yes, overall does it seem like the objectives were met?  Explain briefly.</t>
  </si>
  <si>
    <t>Recruitment Rates In Immediate Surrounding Area - Goals met - AM analysis add</t>
  </si>
  <si>
    <t>Olympia recruitment rates (number of new live olys growing on substrates after 12 month period) at appropriate tidal elevations in the immediate surrounding area - On average 5 years before the project</t>
  </si>
  <si>
    <t>Olympia recruitment rates (number of new live olys growing on substrates after 12 month period) at appropriate tidal elevations in the immediate surrounding area - On average 5 years before the project - 0</t>
  </si>
  <si>
    <t>Olympia recruitment rates (number of new live olys growing on substrates after 12 month period) at appropriate tidal elevations in the immediate surrounding area - On average 5 years before the project - &lt;10/m^2</t>
  </si>
  <si>
    <t>Olympia recruitment rates (number of new live olys growing on substrates after 12 month period) at appropriate tidal elevations in the immediate surrounding area - On average 5 years before the project - &lt;100/m^2</t>
  </si>
  <si>
    <t>Olympia recruitment rates (number of new live olys growing on substrates after 12 month period) at appropriate tidal elevations in the immediate surrounding area - On average 5 years before the project - &lt;1,000/m^2</t>
  </si>
  <si>
    <t>Olympia recruitment rates (number of new live olys growing on substrates after 12 month period) at appropriate tidal elevations in the immediate surrounding area - On average 5 years before the project - &gt;1,000/m^2</t>
  </si>
  <si>
    <t>Olympia recruitment rates (number of new live olys growing on substrates after 12 month period) at appropriate tidal elevations in the immediate surrounding area - On average 5 years before the project - Unknown / can guess</t>
  </si>
  <si>
    <t>Olympia recruitment rates (number of new live olys growing on substrates after 12 month period) at appropriate tidal elevations in the immediate surrounding area - On average 5 years after the project</t>
  </si>
  <si>
    <t>Olympia recruitment rates (number of new live olys growing on substrates after 12 month period) at appropriate tidal elevations in the immediate surrounding area - On average 5 years after the project - 0</t>
  </si>
  <si>
    <t>Olympia recruitment rates (number of new live olys growing on substrates after 12 month period) at appropriate tidal elevations in the immediate surrounding area - On average 5 years after the project - &lt;10/m^2</t>
  </si>
  <si>
    <t>Olympia recruitment rates (number of new live olys growing on substrates after 12 month period) at appropriate tidal elevations in the immediate surrounding area - On average 5 years after the project - &lt;100/m^2</t>
  </si>
  <si>
    <t>Olympia recruitment rates (number of new live olys growing on substrates after 12 month period) at appropriate tidal elevations in the immediate surrounding area - On average 5 years after the project - &lt;1,000/m^2</t>
  </si>
  <si>
    <t>Olympia recruitment rates (number of new live olys growing on substrates after 12 month period) at appropriate tidal elevations in the immediate surrounding area - On average 5 years after the project - &gt;1,000/m^2</t>
  </si>
  <si>
    <t>Olympia recruitment rates (number of new live olys growing on substrates after 12 month period) at appropriate tidal elevations in the immediate surrounding area - On average 5 years after the project - Unknown / can guess</t>
  </si>
  <si>
    <t>Briefly summarize how you calculated recruitment (in particular the temporal component -- were you assessing substrates after one year, or after one month, etc.).</t>
  </si>
  <si>
    <t>Please choose the option that best describes what you think happened to Olympia recruitment rates in the immediate surrounding area in the 5 years after restoration (relative to the 5 years before restoration):</t>
  </si>
  <si>
    <t>Optional comment on any of these aspects of oyster change in immediate surrounding area:</t>
  </si>
  <si>
    <t>Oysters In Larger Area - Did the project have objectives regarding increases in oyster numbers in the larger surrounding area? (Yes/no)</t>
  </si>
  <si>
    <t>Oysters In Larger Area - If yes, specify the objectives including spatial and temporal scale (e.g. increase by at least 5% in the number of live oysters in the larger surrounding area).</t>
  </si>
  <si>
    <t>Oysters In Larger Area - If yes, overall does it seem like the objectives were met?  Explain briefly.</t>
  </si>
  <si>
    <t>Oysters In Larger Area - Goals met? AM-anlysis add</t>
  </si>
  <si>
    <t>Adult Olympias were in the larger surrounding area? - On average 5 years before the project</t>
  </si>
  <si>
    <t>Adult Olympias were in the larger surrounding area? - On average 5 years before the project - 0</t>
  </si>
  <si>
    <t>Adult Olympias were in the larger surrounding area? - On average 5 years before the project - &lt;1,000</t>
  </si>
  <si>
    <t>Adult Olympias were in the larger surrounding area? - On average 5 years before the project - &lt;10,000</t>
  </si>
  <si>
    <t>Adult Olympias were in the larger surrounding area? - On average 5 years before the project - &lt;100,000</t>
  </si>
  <si>
    <t>Adult Olympias were in the larger surrounding area? - On average 5 years before the project - &lt;1 Million</t>
  </si>
  <si>
    <t>Adult Olympias were in the larger surrounding area? - On average 5 years before the project - &gt;1 Million</t>
  </si>
  <si>
    <t>Adult Olympias were in the larger surrounding area? - On average 5 years before the project - Unknown / can guess</t>
  </si>
  <si>
    <t>Adult Olympias were in the larger surrounding area? - On average 5 years after the project</t>
  </si>
  <si>
    <t>Adult Olympias were in the larger surrounding area? - On average 5 years after the project - 0</t>
  </si>
  <si>
    <t>Adult Olympias were in the larger surrounding area? - On average 5 years after the project - &lt;1,000</t>
  </si>
  <si>
    <t>Adult Olympias were in the larger surrounding area? - On average 5 years after the project - &lt;10,000</t>
  </si>
  <si>
    <t>Adult Olympias were in the larger surrounding area? - On average 5 years after the project - &lt;100,000</t>
  </si>
  <si>
    <t>Adult Olympias were in the larger surrounding area? - On average 5 years after the project - &lt;1 Million</t>
  </si>
  <si>
    <t>Adult Olympias were in the larger surrounding area? - On average 5 years after the project - &gt;1 Million</t>
  </si>
  <si>
    <t>Adult Olympias were in the larger surrounding area? - On average 5 years after the project - Unknown / can guess</t>
  </si>
  <si>
    <t>Please choose the option that best describes what you think happened to adult Olympia numbers in the larger surrounding area in the 5 years after restoration (relative to the 5 years before restoration):</t>
  </si>
  <si>
    <t>Shoreline Protection - Did the project have objectives regarding shoreline protection? (Yes/no)</t>
  </si>
  <si>
    <t>Shoreline Protection - If yes, specify the objectives including spatial and temporal scale (e.g. 10% decrease in bank erosion in 100 m stretch of adjacent shoreline after 10 years).</t>
  </si>
  <si>
    <t>Shoreline Protection - If yes, does it seem like the objectives were met?  Explain briefly, summarizing any relevant monitoring data.</t>
  </si>
  <si>
    <t>Shoreline Protection - Goals met? (AM- analysis add)</t>
  </si>
  <si>
    <t>Water Quality - Did the project have objectives regarding water quality? (Yes/no)</t>
  </si>
  <si>
    <t>Water Quality - If yes, specify the objectives including spatial and temporal scale (e.g. 10% decrease in chlorophyll concentrations in 5 hectare area around project after 5 years).</t>
  </si>
  <si>
    <t>Water Quality - If yes, does it seem like the objectives were met?  Explain briefly, summarizing any relevant monitoring data.</t>
  </si>
  <si>
    <t>Water Quality - Goals met? AM- analysis add</t>
  </si>
  <si>
    <t>Increased Abundance Of Desired Animal Species - Did the project have objectives regarding particular animal species that might be affected? (Yes/no)</t>
  </si>
  <si>
    <t>Increased Abundance Of Desired Animal Species - If yes, specify the objectives including spatial and temporal scale (e.g. 20% increase in diving duck numbers in 1 hectare around project after 5 years).</t>
  </si>
  <si>
    <t>Increased Abundance Of Desired Animal Species - If yes, does it seem like the objectives were met?  Explain briefly, summarizing any relevant monitoring data.</t>
  </si>
  <si>
    <t>Increased Abundance Of Desired Animal Species - Goals met? (Am- analysis add)</t>
  </si>
  <si>
    <t>Other Ecosystem Services - Did the project have objectives regarding other ecosystem services? (Yes/no)</t>
  </si>
  <si>
    <t>Other Ecosystem Services - If yes, specify the objectives including spatial and temporal scale</t>
  </si>
  <si>
    <t>Other Ecosystem Services - If yes, does it seem like the objectives were met?  Explain briefly, summarizing any relevant monitoring data.</t>
  </si>
  <si>
    <t>Other Ecosystem Services - Goals met? (AM- analysis add)</t>
  </si>
  <si>
    <t>Other Ecosystem Services - Optional comments on ecosystem services:</t>
  </si>
  <si>
    <t>Community Engagement - Did the project have objectives regarding community engagement? Yes/no</t>
  </si>
  <si>
    <t>Community Engagement - If yes, specify the objectives as precisely as possible (e.g. give at least 3 presentations to public and have at least 100 volunteer hours contributed to restoration and monitoring)</t>
  </si>
  <si>
    <t>Community Engagement - If yes, does it seem like the objectives were met?  Explain briefly, summarizing any relevant evidence or accomplishments.</t>
  </si>
  <si>
    <t>Community Engagement - Goals met? (AM- analysis add)</t>
  </si>
  <si>
    <t>Community Engagement - Optional comment on community engagement:</t>
  </si>
  <si>
    <t>PROJECT OBJECTIVES: ANYTHING ELSE??  We’ve covered a lot of ground here, but we may have missed some other objectives that your team had set for your project… - Did the project have any other objectives besides the ones already covered above? (Yes/no)</t>
  </si>
  <si>
    <t>PROJECT OBJECTIVES: ANYTHING ELSE??  We’ve covered a lot of ground here, but we may have missed some other objectives that your team had set for your project… - If yes, specify the objectives as precisely as possible.</t>
  </si>
  <si>
    <t>PROJECT OBJECTIVES: ANYTHING ELSE??  We’ve covered a lot of ground here, but we may have missed some other objectives that your team had set for your project… - If yes, does it seem like the objectives were met?  Explain briefly, summarizing any relevant evidence or accomplishments.</t>
  </si>
  <si>
    <t>PROJECT OBJECTIVES: ANYTHING ELSE??  We’ve covered a lot of ground here, but we may have missed some other objectives that your team had set for your project… - Goals met? (AM- analysis add)</t>
  </si>
  <si>
    <t>PROJECT OBJECTIVES: ANYTHING ELSE??  We’ve covered a lot of ground here, but we may have missed some other objectives that your team had set for your project… - Optional comment on further objectives</t>
  </si>
  <si>
    <t>Sediment Burial.  How much of a problem was burial in sediment for the success of this project?</t>
  </si>
  <si>
    <t>If sediment burial had an impact, please briefly describe, including quantification of sedimentation or subsidence rates if they were an issue:</t>
  </si>
  <si>
    <t>Damage / Disintegration Of Restoration Substrates. How much of a problem was damage/disintegration of restoration substrates for the success of this project?</t>
  </si>
  <si>
    <t>If substrate damage/disintegration had an impact, please briefly describe:</t>
  </si>
  <si>
    <t>Competition With Other Sessile Species. How much of a problem was competition with other sessile species for the success of this project?</t>
  </si>
  <si>
    <t>If other sessile species had an impact, please briefly describe:</t>
  </si>
  <si>
    <t>Percent cover estimate - 1 year restoration on substrates - Ostrea lurida</t>
  </si>
  <si>
    <t>Please estimate percent cover by the following on the restoration substrates 1 year after deployment: - Ostrea lurida - 0%</t>
  </si>
  <si>
    <t>Please estimate percent cover by the following on the restoration substrates 1 year after deployment: - Ostrea lurida - &lt;25%</t>
  </si>
  <si>
    <t>Please estimate percent cover by the following on the restoration substrates 1 year after deployment: - Ostrea lurida - &lt;50%</t>
  </si>
  <si>
    <t>Please estimate percent cover by the following on the restoration substrates 1 year after deployment: - Ostrea lurida - &lt;75%</t>
  </si>
  <si>
    <t>Please estimate percent cover by the following on the restoration substrates 1 year after deployment: - Ostrea lurida - &gt;75%</t>
  </si>
  <si>
    <t>Percent cover estimate - 1 year restoration on substrates - Crassostrea gigas</t>
  </si>
  <si>
    <t>Please estimate percent cover by the following on the restoration substrates 1 year after deployment: - Crassostrea gigas - 0%</t>
  </si>
  <si>
    <t>Please estimate percent cover by the following on the restoration substrates 1 year after deployment: - Crassostrea gigas - &lt;25%</t>
  </si>
  <si>
    <t>Please estimate percent cover by the following on the restoration substrates 1 year after deployment: - Crassostrea gigas - &lt;50%</t>
  </si>
  <si>
    <t>Please estimate percent cover by the following on the restoration substrates 1 year after deployment: - Crassostrea gigas - &lt;75%</t>
  </si>
  <si>
    <t>Please estimate percent cover by the following on the restoration substrates 1 year after deployment: - Crassostrea gigas - &gt;75%</t>
  </si>
  <si>
    <t>Percent cover estimate - 1 year restoration on substrates - Other non-native spp</t>
  </si>
  <si>
    <t>Please estimate percent cover by the following on the restoration substrates 1 year after deployment: - Other non-native spp - 0%</t>
  </si>
  <si>
    <t>Please estimate percent cover by the following on the restoration substrates 1 year after deployment: - Other non-native spp - &lt;25%</t>
  </si>
  <si>
    <t>Please estimate percent cover by the following on the restoration substrates 1 year after deployment: - Other non-native spp - &lt;50%</t>
  </si>
  <si>
    <t>Please estimate percent cover by the following on the restoration substrates 1 year after deployment: - Other non-native spp - &lt;75%</t>
  </si>
  <si>
    <t>Please estimate percent cover by the following on the restoration substrates 1 year after deployment: - Other non-native spp - &gt;75%</t>
  </si>
  <si>
    <t>Percent cover estimate - 1 year restoration on substrates - Cryptogenic spp</t>
  </si>
  <si>
    <t>Please estimate percent cover by the following on the restoration substrates 1 year after deployment: - Cryptogenic spp - 0%</t>
  </si>
  <si>
    <t>Please estimate percent cover by the following on the restoration substrates 1 year after deployment: - Cryptogenic spp - &lt;25%</t>
  </si>
  <si>
    <t>Please estimate percent cover by the following on the restoration substrates 1 year after deployment: - Cryptogenic spp - &lt;50%</t>
  </si>
  <si>
    <t>Please estimate percent cover by the following on the restoration substrates 1 year after deployment: - Cryptogenic spp - &lt;75%</t>
  </si>
  <si>
    <t>Please estimate percent cover by the following on the restoration substrates 1 year after deployment: - Cryptogenic spp - &gt;75%</t>
  </si>
  <si>
    <t>Percent cover estimate - 1 year restoration on substrates - Other native spp</t>
  </si>
  <si>
    <t>Please estimate percent cover by the following on the restoration substrates 1 year after deployment: - Other native spp - 0%</t>
  </si>
  <si>
    <t>Please estimate percent cover by the following on the restoration substrates 1 year after deployment: - Other native spp - &lt;25%</t>
  </si>
  <si>
    <t>Please estimate percent cover by the following on the restoration substrates 1 year after deployment: - Other native spp - &lt;50%</t>
  </si>
  <si>
    <t>Please estimate percent cover by the following on the restoration substrates 1 year after deployment: - Other native spp - &lt;75%</t>
  </si>
  <si>
    <t>Please estimate percent cover by the following on the restoration substrates 1 year after deployment: - Other native spp - &gt;75%</t>
  </si>
  <si>
    <t>Percent cover estimate - 1 year restoration on substrates - Bare space</t>
  </si>
  <si>
    <t>Please estimate percent cover by the following on the restoration substrates 1 year after deployment: - Bare space - 0%</t>
  </si>
  <si>
    <t>Please estimate percent cover by the following on the restoration substrates 1 year after deployment: - Bare space - &lt;25%</t>
  </si>
  <si>
    <t>Please estimate percent cover by the following on the restoration substrates 1 year after deployment: - Bare space - &lt;50%</t>
  </si>
  <si>
    <t>Please estimate percent cover by the following on the restoration substrates 1 year after deployment: - Bare space - &lt;75%</t>
  </si>
  <si>
    <t>Please estimate percent cover by the following on the restoration substrates 1 year after deployment: - Bare space - &gt;75%</t>
  </si>
  <si>
    <t>If these numbers changed significantly after year 1, please explain:</t>
  </si>
  <si>
    <t>Did your project have any specific targets a priori as to percent cover or abundance of non-native species (e.g., native cover must be greater than non-native cover)? (Yes/no)</t>
  </si>
  <si>
    <t>If yes, please briefly summarize the targets AND whether they were reached.</t>
  </si>
  <si>
    <t>Predation. How much of a problem was predation for the success of this project?</t>
  </si>
  <si>
    <t>If predators had an impact, please briefly describe (be sure to identify the predator that caused the problem):</t>
  </si>
  <si>
    <t>Density estimate - invasive predator (on restoration or in surrounding area) - Carcinus</t>
  </si>
  <si>
    <t>Please estimate density of the following invasive predators on your restoration substrates and/or in the immediate surrounding area: - Carcinus - Absent</t>
  </si>
  <si>
    <t>Please estimate density of the following invasive predators on your restoration substrates and/or in the immediate surrounding area: - Carcinus - &lt;0.1/m^2</t>
  </si>
  <si>
    <t>Please estimate density of the following invasive predators on your restoration substrates and/or in the immediate surrounding area: - Carcinus - &lt;1/m^2</t>
  </si>
  <si>
    <t>Please estimate density of the following invasive predators on your restoration substrates and/or in the immediate surrounding area: - Carcinus - &lt;10/m^2</t>
  </si>
  <si>
    <t>Density estimate - invasive predator (on restoration or in surrounding area) - Urosalpinx</t>
  </si>
  <si>
    <t>Please estimate density of the following invasive predators on your restoration substrates and/or in the immediate surrounding area: - Urosalpinx - Absent</t>
  </si>
  <si>
    <t>Please estimate density of the following invasive predators on your restoration substrates and/or in the immediate surrounding area: - Urosalpinx - &lt;0.1/m^2</t>
  </si>
  <si>
    <t>Please estimate density of the following invasive predators on your restoration substrates and/or in the immediate surrounding area: - Urosalpinx - &lt;1/m^2</t>
  </si>
  <si>
    <t>Please estimate density of the following invasive predators on your restoration substrates and/or in the immediate surrounding area: - Urosalpinx - &lt;10/m^2</t>
  </si>
  <si>
    <t>Density estimate - invasive predator (on restoration or in surrounding area) - Ocenibrillus</t>
  </si>
  <si>
    <t>Please estimate density of the following invasive predators on your restoration substrates and/or in the immediate surrounding area: - Ocenibrillus - Absent</t>
  </si>
  <si>
    <t>Please estimate density of the following invasive predators on your restoration substrates and/or in the immediate surrounding area: - Ocenibrillus - &lt;0.1/m^2</t>
  </si>
  <si>
    <t>Please estimate density of the following invasive predators on your restoration substrates and/or in the immediate surrounding area: - Ocenibrillus - &lt;1/m^2</t>
  </si>
  <si>
    <t>Please estimate density of the following invasive predators on your restoration substrates and/or in the immediate surrounding area: - Ocenibrillus - &lt;10/m^2</t>
  </si>
  <si>
    <t>Density estimate - invasive predator (on restoration or in surrounding area) - Leptasterias hexactis</t>
  </si>
  <si>
    <t>Density estimate - invasive predator (on restoration or in surrounding area) - Dungeness crab</t>
  </si>
  <si>
    <t>Density estimate - invasive predator (on restoration or in surrounding area) - Hemigrapsus sp.</t>
  </si>
  <si>
    <t>Density estimate - invasive predator (on restoration or in surrounding area) - Pisaster brevispinus</t>
  </si>
  <si>
    <t>Density estimate - invasive predator (on restoration or in surrounding area) - Pisaster ochraceus</t>
  </si>
  <si>
    <t>Density estimate - invasive predator (on restoration or in surrounding area) - Cancrid sp.</t>
  </si>
  <si>
    <t>Density estimate - invasive predator (on restoration or in surrounding area) - Evasterias troschellii</t>
  </si>
  <si>
    <t>Density estimate - invasive predator (on restoration or in surrounding area) - Cancer productus</t>
  </si>
  <si>
    <t>Please estimate density of the following invasive predators on your restoration substrates and/or in the immediate surrounding area: - Other predator, name: - Absent</t>
  </si>
  <si>
    <t>Please estimate density of the following invasive predators on your restoration substrates and/or in the immediate surrounding area: - Other predator, name: - &lt;0.1/m^2</t>
  </si>
  <si>
    <t>Please estimate density of the following invasive predators on your restoration substrates and/or in the immediate surrounding area: - Other predator, name: - &lt;1/m^2</t>
  </si>
  <si>
    <t>Please estimate density of the following invasive predators on your restoration substrates and/or in the immediate surrounding area: - Other predator, name: - &lt;10/m^2</t>
  </si>
  <si>
    <t>Please estimate density of the following invasive predators on your restoration substrates and/or in the immediate surrounding area: - Other predator, name: - Text</t>
  </si>
  <si>
    <t>Freshwater Events. How much of a problem was low salinity for the success of this project?</t>
  </si>
  <si>
    <t>If low salinity had an impact, please briefly describe.  If possibly, specify the salinity levels and duration of the event(s) that caused problems.</t>
  </si>
  <si>
    <t>Approximately what is the average salinity in the project area during the three rainiest months of the year (typically Jan-Mar):</t>
  </si>
  <si>
    <t>Lack of Recruitment. How much of a problem was low recruitment for the success of this project?</t>
  </si>
  <si>
    <t>If lack of recruitment had an impact, please briefly describe:</t>
  </si>
  <si>
    <t>Other Factors With Significant Impact On Restoration Success. Please tell us about any other major problems encountered:</t>
  </si>
  <si>
    <t>LESSONS LEARNED - Choice of location:</t>
  </si>
  <si>
    <t>LESSONS LEARNED - Substrate type:</t>
  </si>
  <si>
    <t>LESSONS LEARNED - Physical site conditions:</t>
  </si>
  <si>
    <t>LESSONS LEARNED - Biological conditions:</t>
  </si>
  <si>
    <t>LESSONS LEARNED - Human factors:</t>
  </si>
  <si>
    <t>LESSONS LEARNED - Anything else?</t>
  </si>
  <si>
    <t>Any other comment about anything else related to this project or survey?</t>
  </si>
  <si>
    <t>Q3.2_1</t>
  </si>
  <si>
    <t>Q2.2_1</t>
  </si>
  <si>
    <t>Q2.2_2</t>
  </si>
  <si>
    <t>Q2.2_3</t>
  </si>
  <si>
    <t>Q2.2_4</t>
  </si>
  <si>
    <t>Q2.3_1</t>
  </si>
  <si>
    <t>Q2.3_2</t>
  </si>
  <si>
    <t>Q2.3_3</t>
  </si>
  <si>
    <t>Q2.3_4</t>
  </si>
  <si>
    <t>Q3.2_2</t>
  </si>
  <si>
    <t>Q3.2_3</t>
  </si>
  <si>
    <t>Q3.2_9</t>
  </si>
  <si>
    <t>Q3.3_1</t>
  </si>
  <si>
    <t>Q3.3_2</t>
  </si>
  <si>
    <t>Q3.3_10</t>
  </si>
  <si>
    <t>Q3.3_3</t>
  </si>
  <si>
    <t>Q3.4_1</t>
  </si>
  <si>
    <t>Q3.4_2</t>
  </si>
  <si>
    <t>Q3.4_3</t>
  </si>
  <si>
    <t>Q3.4_10</t>
  </si>
  <si>
    <t>Q3.5_1</t>
  </si>
  <si>
    <t>Q3.5_2</t>
  </si>
  <si>
    <t>Q3.5_3</t>
  </si>
  <si>
    <t>Q3.5_4</t>
  </si>
  <si>
    <t>Q3.5_5</t>
  </si>
  <si>
    <t>Q3.5_6</t>
  </si>
  <si>
    <t>Q3.5_7</t>
  </si>
  <si>
    <t>Q3.6_1</t>
  </si>
  <si>
    <t>Q3.6_2</t>
  </si>
  <si>
    <t>Q3.6_3</t>
  </si>
  <si>
    <t>Q4.1_1</t>
  </si>
  <si>
    <t>Q4.1_3</t>
  </si>
  <si>
    <t>Q4.3_1</t>
  </si>
  <si>
    <t>Q4.3_2</t>
  </si>
  <si>
    <t>Q4.4_1</t>
  </si>
  <si>
    <t>Q4.4_2</t>
  </si>
  <si>
    <t>Q4.5_1</t>
  </si>
  <si>
    <t>Q4.5_2</t>
  </si>
  <si>
    <t>Q4.6_1</t>
  </si>
  <si>
    <t>Q4.6_2</t>
  </si>
  <si>
    <t>Q4.7_1</t>
  </si>
  <si>
    <t>Q4.7_2</t>
  </si>
  <si>
    <t>Q4.9_1</t>
  </si>
  <si>
    <t>Q4.9_2</t>
  </si>
  <si>
    <t>Q4.10_1</t>
  </si>
  <si>
    <t>Q4.10_2</t>
  </si>
  <si>
    <t>Q4.11_1</t>
  </si>
  <si>
    <t>Q4.11_2</t>
  </si>
  <si>
    <t>Q4.13_1</t>
  </si>
  <si>
    <t>Q4.13_2</t>
  </si>
  <si>
    <t>Q4.13_3</t>
  </si>
  <si>
    <t>Q4.14_1</t>
  </si>
  <si>
    <t>Q4.14_2</t>
  </si>
  <si>
    <t>Q4.14_3</t>
  </si>
  <si>
    <t>Q4.15_1</t>
  </si>
  <si>
    <t>Q4.15_2</t>
  </si>
  <si>
    <t>Q4.15_3</t>
  </si>
  <si>
    <t>Q4.16_1</t>
  </si>
  <si>
    <t>Q4.16_2</t>
  </si>
  <si>
    <t>Q4.16_3</t>
  </si>
  <si>
    <t>Q4.17_1</t>
  </si>
  <si>
    <t>Q4.17_2</t>
  </si>
  <si>
    <t>Q4.17_3</t>
  </si>
  <si>
    <t>Q4.18_1</t>
  </si>
  <si>
    <t>Q4.18_2</t>
  </si>
  <si>
    <t>Q4.18_3</t>
  </si>
  <si>
    <t>Q4.19_1</t>
  </si>
  <si>
    <t>Q4.19_2</t>
  </si>
  <si>
    <t>Q4.19_3</t>
  </si>
  <si>
    <t>Q4.20</t>
  </si>
  <si>
    <t>Q5.2</t>
  </si>
  <si>
    <t>Q5.3_1</t>
  </si>
  <si>
    <t>Q5.3_2</t>
  </si>
  <si>
    <t>Q5.3_8</t>
  </si>
  <si>
    <t>Q5.3_7</t>
  </si>
  <si>
    <t>Q5.4_1</t>
  </si>
  <si>
    <t>Q5.4_2</t>
  </si>
  <si>
    <t>Q5.4_8</t>
  </si>
  <si>
    <t>Q5.4_7</t>
  </si>
  <si>
    <t>Q5.5_1</t>
  </si>
  <si>
    <t>Q5.5_2</t>
  </si>
  <si>
    <t>Q5.5_8</t>
  </si>
  <si>
    <t>Q5.5_7</t>
  </si>
  <si>
    <t>Q5.6_1</t>
  </si>
  <si>
    <t>Q5.6_2</t>
  </si>
  <si>
    <t>Q5.6_8</t>
  </si>
  <si>
    <t>Q5.6_7</t>
  </si>
  <si>
    <t>Q5.7_1</t>
  </si>
  <si>
    <t>Q5.7_2</t>
  </si>
  <si>
    <t>Q5.7_8</t>
  </si>
  <si>
    <t>Q5.7_7</t>
  </si>
  <si>
    <t>Q5.8_1</t>
  </si>
  <si>
    <t>Q5.8_2</t>
  </si>
  <si>
    <t>Q5.8_8</t>
  </si>
  <si>
    <t>Q5.8_7</t>
  </si>
  <si>
    <t>Q5.9_1</t>
  </si>
  <si>
    <t>Q5.9_2</t>
  </si>
  <si>
    <t>Q5.9_8</t>
  </si>
  <si>
    <t>Q5.9_7</t>
  </si>
  <si>
    <t>Q5.10_1</t>
  </si>
  <si>
    <t>Q5.10_2</t>
  </si>
  <si>
    <t>Q5.10_8</t>
  </si>
  <si>
    <t>Q5.10_7</t>
  </si>
  <si>
    <t>Q5.11_1</t>
  </si>
  <si>
    <t>Q5.11_2</t>
  </si>
  <si>
    <t>Q5.11_8</t>
  </si>
  <si>
    <t>Q5.11_7</t>
  </si>
  <si>
    <t>Q5.12_1</t>
  </si>
  <si>
    <t>Q5.12_2</t>
  </si>
  <si>
    <t>Q5.12_8</t>
  </si>
  <si>
    <t>Q5.12_7</t>
  </si>
  <si>
    <t>Q5.13</t>
  </si>
  <si>
    <t>Q5.14</t>
  </si>
  <si>
    <t>Q5.15</t>
  </si>
  <si>
    <t>Q6.2_1</t>
  </si>
  <si>
    <t>Q6.2_2</t>
  </si>
  <si>
    <t>Q6.2_3</t>
  </si>
  <si>
    <t>Q6.2_4</t>
  </si>
  <si>
    <t>Q6.2_5</t>
  </si>
  <si>
    <t>Q6.2_5_TEXT</t>
  </si>
  <si>
    <t>Q6.3</t>
  </si>
  <si>
    <t>Q6.4_1</t>
  </si>
  <si>
    <t>Q6.4_2</t>
  </si>
  <si>
    <t>Q6.4_3</t>
  </si>
  <si>
    <t>Q6.4_5</t>
  </si>
  <si>
    <t>Q6.4_4</t>
  </si>
  <si>
    <t>Q6.4_11</t>
  </si>
  <si>
    <t>Q6.4_6</t>
  </si>
  <si>
    <t>Q6.4_7</t>
  </si>
  <si>
    <t>Q6.4_8</t>
  </si>
  <si>
    <t>Q6.4_9</t>
  </si>
  <si>
    <t>Q6.4_10</t>
  </si>
  <si>
    <t>Q6.4_10_TEXT</t>
  </si>
  <si>
    <t>Q6.5_1</t>
  </si>
  <si>
    <t>Q6.5_2</t>
  </si>
  <si>
    <t>Q6.5_3</t>
  </si>
  <si>
    <t>Q6.5_4</t>
  </si>
  <si>
    <t>Q6.5_5</t>
  </si>
  <si>
    <t>Q6.6_1</t>
  </si>
  <si>
    <t>Q6.6_2</t>
  </si>
  <si>
    <t>Q6.6_4</t>
  </si>
  <si>
    <t>Q6.7_1</t>
  </si>
  <si>
    <t>Q6.7_4</t>
  </si>
  <si>
    <t>Q6.8_1</t>
  </si>
  <si>
    <t>Q6.8_4</t>
  </si>
  <si>
    <t>Q6.9_1</t>
  </si>
  <si>
    <t>Q6.9_4</t>
  </si>
  <si>
    <t>Q6.9_5</t>
  </si>
  <si>
    <t>Q6.9_6</t>
  </si>
  <si>
    <t>Q6.10_1</t>
  </si>
  <si>
    <t>Q6.10_2</t>
  </si>
  <si>
    <t>Q6.10_3</t>
  </si>
  <si>
    <t>Q7.1_1</t>
  </si>
  <si>
    <t>Q7.1_18</t>
  </si>
  <si>
    <t>Q7.1_16</t>
  </si>
  <si>
    <t>Q7.1_22</t>
  </si>
  <si>
    <t>Q7.1_8</t>
  </si>
  <si>
    <t>Q7.1_13</t>
  </si>
  <si>
    <t>Q7.1_7</t>
  </si>
  <si>
    <t>Q7.1_12</t>
  </si>
  <si>
    <t>Q7.1_26</t>
  </si>
  <si>
    <t>Q7.1_26_TEXT</t>
  </si>
  <si>
    <t>Q7.1_27</t>
  </si>
  <si>
    <t>Q7.1_27_TEXT</t>
  </si>
  <si>
    <t>Q7.1_15</t>
  </si>
  <si>
    <t>Q7.1_19</t>
  </si>
  <si>
    <t>Q7.1_17</t>
  </si>
  <si>
    <t>Q7.1_23</t>
  </si>
  <si>
    <t>Q7.1_4</t>
  </si>
  <si>
    <t>Q7.1_5</t>
  </si>
  <si>
    <t>Q7.1_6</t>
  </si>
  <si>
    <t>Q7.1_10</t>
  </si>
  <si>
    <t>Q7.1_20</t>
  </si>
  <si>
    <t>Q7.1_20_TEXT</t>
  </si>
  <si>
    <t>Q7.1_21</t>
  </si>
  <si>
    <t>Q7.1_21_TEXT</t>
  </si>
  <si>
    <t>Q7.2</t>
  </si>
  <si>
    <t>Q8.1</t>
  </si>
  <si>
    <t>Q8.2</t>
  </si>
  <si>
    <t>Q8.3</t>
  </si>
  <si>
    <t>Q9.2_1</t>
  </si>
  <si>
    <t>Q9.2_2</t>
  </si>
  <si>
    <t>Q9.2_3</t>
  </si>
  <si>
    <t>Q9.2_4</t>
  </si>
  <si>
    <t>Q9.3_1_1</t>
  </si>
  <si>
    <t>Q9.3_1_2</t>
  </si>
  <si>
    <t>Q9.3_1_3</t>
  </si>
  <si>
    <t>Q9.3_1_4</t>
  </si>
  <si>
    <t>Q9.3_1_5</t>
  </si>
  <si>
    <t>Q9.3_1_6</t>
  </si>
  <si>
    <t>Q9.3_2_1</t>
  </si>
  <si>
    <t>Q9.3_2_2</t>
  </si>
  <si>
    <t>Q9.3_2_3</t>
  </si>
  <si>
    <t>Q9.3_2_4</t>
  </si>
  <si>
    <t>Q9.3_2_5</t>
  </si>
  <si>
    <t>Q9.3_2_6</t>
  </si>
  <si>
    <t>Q9.3_3_1</t>
  </si>
  <si>
    <t>Q9.3_3_2</t>
  </si>
  <si>
    <t>Q9.3_3_3</t>
  </si>
  <si>
    <t>Q9.3_3_4</t>
  </si>
  <si>
    <t>Q9.3_3_5</t>
  </si>
  <si>
    <t>Q9.3_3_6</t>
  </si>
  <si>
    <t>Q9.4</t>
  </si>
  <si>
    <t>Q9.5_1</t>
  </si>
  <si>
    <t>Q9.5_2</t>
  </si>
  <si>
    <t>Q9.5_3</t>
  </si>
  <si>
    <t>Q9.5_4</t>
  </si>
  <si>
    <t>Q9.6_1_1</t>
  </si>
  <si>
    <t>Q9.6_1_2</t>
  </si>
  <si>
    <t>Q9.6_1_3</t>
  </si>
  <si>
    <t>Q9.6_1_4</t>
  </si>
  <si>
    <t>Q9.6_1_5</t>
  </si>
  <si>
    <t>Q9.6_1_6</t>
  </si>
  <si>
    <t>Q9.6_2_1</t>
  </si>
  <si>
    <t>Q9.6_2_2</t>
  </si>
  <si>
    <t>Q9.6_2_3</t>
  </si>
  <si>
    <t>Q9.6_2_4</t>
  </si>
  <si>
    <t>Q9.6_2_5</t>
  </si>
  <si>
    <t>Q9.6_2_6</t>
  </si>
  <si>
    <t>Q9.6_3_1</t>
  </si>
  <si>
    <t>Q9.6_3_2</t>
  </si>
  <si>
    <t>Q9.6_3_3</t>
  </si>
  <si>
    <t>Q9.6_3_4</t>
  </si>
  <si>
    <t>Q9.6_3_5</t>
  </si>
  <si>
    <t>Q9.6_3_6</t>
  </si>
  <si>
    <t>Q9.7</t>
  </si>
  <si>
    <t>Q9.8_1</t>
  </si>
  <si>
    <t>Q9.8_2</t>
  </si>
  <si>
    <t>Q9.8_3</t>
  </si>
  <si>
    <t>Q9.8_4</t>
  </si>
  <si>
    <t>Q9.9_1_1</t>
  </si>
  <si>
    <t>Q9.9_1_2</t>
  </si>
  <si>
    <t>Q9.9_1_3</t>
  </si>
  <si>
    <t>Q9.9_1_4</t>
  </si>
  <si>
    <t>Q9.9_1_5</t>
  </si>
  <si>
    <t>Q9.9_1_6</t>
  </si>
  <si>
    <t>Q9.9_2_1</t>
  </si>
  <si>
    <t>Q9.9_2_2</t>
  </si>
  <si>
    <t>Q9.9_2_3</t>
  </si>
  <si>
    <t>Q9.9_2_4</t>
  </si>
  <si>
    <t>Q9.9_2_5</t>
  </si>
  <si>
    <t>Q9.9_2_6</t>
  </si>
  <si>
    <t>Q9.9_3_1</t>
  </si>
  <si>
    <t>Q9.9_3_2</t>
  </si>
  <si>
    <t>Q9.9_3_3</t>
  </si>
  <si>
    <t>Q9.9_3_4</t>
  </si>
  <si>
    <t>Q9.9_3_5</t>
  </si>
  <si>
    <t>Q9.9_3_6</t>
  </si>
  <si>
    <t>Q9.10</t>
  </si>
  <si>
    <t>Q10.2_1</t>
  </si>
  <si>
    <t>Q10.2_2</t>
  </si>
  <si>
    <t>Q10.2_3</t>
  </si>
  <si>
    <t>Q10.2_4</t>
  </si>
  <si>
    <t>Q10.3_1_1</t>
  </si>
  <si>
    <t>Q10.3_1_2</t>
  </si>
  <si>
    <t>Q10.3_1_3</t>
  </si>
  <si>
    <t>Q10.3_1_4</t>
  </si>
  <si>
    <t>Q10.3_1_5</t>
  </si>
  <si>
    <t>Q10.3_1_6</t>
  </si>
  <si>
    <t>Q10.3_2_1</t>
  </si>
  <si>
    <t>Q10.3_2_2</t>
  </si>
  <si>
    <t>Q10.3_2_3</t>
  </si>
  <si>
    <t>Q10.3_2_4</t>
  </si>
  <si>
    <t>Q10.3_2_5</t>
  </si>
  <si>
    <t>Q10.3_2_6</t>
  </si>
  <si>
    <t>Q10.4</t>
  </si>
  <si>
    <t>Q10.6</t>
  </si>
  <si>
    <t>Q10.7_1</t>
  </si>
  <si>
    <t>Q10.7_2</t>
  </si>
  <si>
    <t>Q10.7_3</t>
  </si>
  <si>
    <t>Q10.7_4</t>
  </si>
  <si>
    <t>Q10.8_1_1</t>
  </si>
  <si>
    <t>Q10.8_1_2</t>
  </si>
  <si>
    <t>Q10.8_1_3</t>
  </si>
  <si>
    <t>Q10.8_1_4</t>
  </si>
  <si>
    <t>Q10.8_1_5</t>
  </si>
  <si>
    <t>Q10.8_1_6</t>
  </si>
  <si>
    <t>Q10.8_2_1</t>
  </si>
  <si>
    <t>Q10.8_2_2</t>
  </si>
  <si>
    <t>Q10.8_2_3</t>
  </si>
  <si>
    <t>Q10.8_2_4</t>
  </si>
  <si>
    <t>Q10.8_2_5</t>
  </si>
  <si>
    <t>Q10.8_2_6</t>
  </si>
  <si>
    <t>Q10.9</t>
  </si>
  <si>
    <t>Q10.11</t>
  </si>
  <si>
    <t>Q10.12_1</t>
  </si>
  <si>
    <t>Q10.12_2</t>
  </si>
  <si>
    <t>Q10.12_3</t>
  </si>
  <si>
    <t>Q10.12_4</t>
  </si>
  <si>
    <t>Q10.13_1_1</t>
  </si>
  <si>
    <t>Q10.13_1_2</t>
  </si>
  <si>
    <t>Q10.13_1_3</t>
  </si>
  <si>
    <t>Q10.13_1_4</t>
  </si>
  <si>
    <t>Q10.13_1_5</t>
  </si>
  <si>
    <t>Q10.13_1_6</t>
  </si>
  <si>
    <t>Q10.13_2_1</t>
  </si>
  <si>
    <t>Q10.13_2_2</t>
  </si>
  <si>
    <t>Q10.13_2_3</t>
  </si>
  <si>
    <t>Q10.13_2_4</t>
  </si>
  <si>
    <t>Q10.13_2_5</t>
  </si>
  <si>
    <t>Q10.13_2_6</t>
  </si>
  <si>
    <t>Q10.14</t>
  </si>
  <si>
    <t>Q10.16</t>
  </si>
  <si>
    <t>Q10.17</t>
  </si>
  <si>
    <t>Q11.2_1</t>
  </si>
  <si>
    <t>Q11.2_2</t>
  </si>
  <si>
    <t>Q11.2_3</t>
  </si>
  <si>
    <t>Q11.2_4</t>
  </si>
  <si>
    <t>Q11.3_1_1</t>
  </si>
  <si>
    <t>Q11.3_1_2</t>
  </si>
  <si>
    <t>Q11.3_1_3</t>
  </si>
  <si>
    <t>Q11.3_1_4</t>
  </si>
  <si>
    <t>Q11.3_1_5</t>
  </si>
  <si>
    <t>Q11.3_1_7</t>
  </si>
  <si>
    <t>Q11.3_1_6</t>
  </si>
  <si>
    <t>Q11.3_2_1</t>
  </si>
  <si>
    <t>Q11.3_2_2</t>
  </si>
  <si>
    <t>Q11.3_2_3</t>
  </si>
  <si>
    <t>Q11.3_2_4</t>
  </si>
  <si>
    <t>Q11.3_2_5</t>
  </si>
  <si>
    <t>Q11.3_2_7</t>
  </si>
  <si>
    <t>Q11.3_2_6</t>
  </si>
  <si>
    <t>Q11.5</t>
  </si>
  <si>
    <t>Q11.6</t>
  </si>
  <si>
    <t>Q12.2_1</t>
  </si>
  <si>
    <t>Q12.2_2</t>
  </si>
  <si>
    <t>Q12.2_3</t>
  </si>
  <si>
    <t>Q12.2_4</t>
  </si>
  <si>
    <t>Q12.3_1</t>
  </si>
  <si>
    <t>Q12.3_2</t>
  </si>
  <si>
    <t>Q12.3_3</t>
  </si>
  <si>
    <t>Q12.3_4</t>
  </si>
  <si>
    <t>Q12.4_1</t>
  </si>
  <si>
    <t>Q12.4_2</t>
  </si>
  <si>
    <t>Q12.4_3</t>
  </si>
  <si>
    <t>Q12.4_4</t>
  </si>
  <si>
    <t>Q12.5_1</t>
  </si>
  <si>
    <t>Q12.5_2</t>
  </si>
  <si>
    <t>Q12.5_3</t>
  </si>
  <si>
    <t>Q12.5_5</t>
  </si>
  <si>
    <t>Q12.5_4</t>
  </si>
  <si>
    <t>Q13.2_1</t>
  </si>
  <si>
    <t>Q13.2_2</t>
  </si>
  <si>
    <t>Q13.2_3</t>
  </si>
  <si>
    <t>Q13.2_5</t>
  </si>
  <si>
    <t>Q13.2_4</t>
  </si>
  <si>
    <t>Q14.1_4</t>
  </si>
  <si>
    <t>Q14.1_5</t>
  </si>
  <si>
    <t>Q14.1_6</t>
  </si>
  <si>
    <t>Q14.1_8</t>
  </si>
  <si>
    <t>Q14.1_7</t>
  </si>
  <si>
    <t>Q15.2</t>
  </si>
  <si>
    <t>Q15.3</t>
  </si>
  <si>
    <t>Q15.4</t>
  </si>
  <si>
    <t>Q15.5</t>
  </si>
  <si>
    <t>Q15.6</t>
  </si>
  <si>
    <t>Q15.7</t>
  </si>
  <si>
    <t>Q15.8_1_1</t>
  </si>
  <si>
    <t>Q15.8_1_2</t>
  </si>
  <si>
    <t>Q15.8_1_3</t>
  </si>
  <si>
    <t>Q15.8_1_4</t>
  </si>
  <si>
    <t>Q15.8_1_5</t>
  </si>
  <si>
    <t>Q15.8_2_1</t>
  </si>
  <si>
    <t>Q15.8_2_2</t>
  </si>
  <si>
    <t>Q15.8_2_3</t>
  </si>
  <si>
    <t>Q15.8_2_4</t>
  </si>
  <si>
    <t>Q15.8_2_5</t>
  </si>
  <si>
    <t>Q15.8_3_1</t>
  </si>
  <si>
    <t>Q15.8_3_2</t>
  </si>
  <si>
    <t>Q15.8_3_3</t>
  </si>
  <si>
    <t>Q15.8_3_4</t>
  </si>
  <si>
    <t>Q15.8_3_5</t>
  </si>
  <si>
    <t>Q15.8_4_1</t>
  </si>
  <si>
    <t>Q15.8_4_2</t>
  </si>
  <si>
    <t>Q15.8_4_3</t>
  </si>
  <si>
    <t>Q15.8_4_4</t>
  </si>
  <si>
    <t>Q15.8_4_5</t>
  </si>
  <si>
    <t>Q15.8_5_1</t>
  </si>
  <si>
    <t>Q15.8_5_2</t>
  </si>
  <si>
    <t>Q15.8_5_3</t>
  </si>
  <si>
    <t>Q15.8_5_4</t>
  </si>
  <si>
    <t>Q15.8_5_5</t>
  </si>
  <si>
    <t>Q15.8_6_1</t>
  </si>
  <si>
    <t>Q15.8_6_2</t>
  </si>
  <si>
    <t>Q15.8_6_3</t>
  </si>
  <si>
    <t>Q15.8_6_4</t>
  </si>
  <si>
    <t>Q15.8_6_5</t>
  </si>
  <si>
    <t>Q15.9</t>
  </si>
  <si>
    <t>Q15.10</t>
  </si>
  <si>
    <t>Q15.11</t>
  </si>
  <si>
    <t>Q15.12</t>
  </si>
  <si>
    <t>Q15.13</t>
  </si>
  <si>
    <t>Q15.14_1_1</t>
  </si>
  <si>
    <t>Q15.14_1_2</t>
  </si>
  <si>
    <t>Q15.14_1_3</t>
  </si>
  <si>
    <t>Q15.14_1_4</t>
  </si>
  <si>
    <t>Q15.14_2_1</t>
  </si>
  <si>
    <t>Q15.14_2_2</t>
  </si>
  <si>
    <t>Q15.14_2_3</t>
  </si>
  <si>
    <t>Q15.14_2_4</t>
  </si>
  <si>
    <t>Q15.14_3_1</t>
  </si>
  <si>
    <t>Q15.14_3_2</t>
  </si>
  <si>
    <t>Q15.14_3_3</t>
  </si>
  <si>
    <t>Q15.14_3_4</t>
  </si>
  <si>
    <t>Q15.14_4_1</t>
  </si>
  <si>
    <t>Q15.14_4_2</t>
  </si>
  <si>
    <t>Q15.14_4_3</t>
  </si>
  <si>
    <t>Q15.14_4_4</t>
  </si>
  <si>
    <t>Q15.14_4_TEXT</t>
  </si>
  <si>
    <t>Q15.14_5_1</t>
  </si>
  <si>
    <t>Q15.14_5_2</t>
  </si>
  <si>
    <t>Q15.14_5_3</t>
  </si>
  <si>
    <t>Q15.14_5_4</t>
  </si>
  <si>
    <t>Q15.14_5_TEXT</t>
  </si>
  <si>
    <t>Q15.14_6_1</t>
  </si>
  <si>
    <t>Q15.14_6_2</t>
  </si>
  <si>
    <t>Q15.14_6_3</t>
  </si>
  <si>
    <t>Q15.14_6_4</t>
  </si>
  <si>
    <t>Q15.14_6_TEXT</t>
  </si>
  <si>
    <t>Q15.15</t>
  </si>
  <si>
    <t>Q15.16</t>
  </si>
  <si>
    <t>Q15.17</t>
  </si>
  <si>
    <t>Q15.18</t>
  </si>
  <si>
    <t>Q15.19</t>
  </si>
  <si>
    <t>Q15.20</t>
  </si>
  <si>
    <t>Q16.1_4</t>
  </si>
  <si>
    <t>Q16.1_5</t>
  </si>
  <si>
    <t>Q16.1_6</t>
  </si>
  <si>
    <t>Q16.1_7</t>
  </si>
  <si>
    <t>Q16.1_8</t>
  </si>
  <si>
    <t>Q16.1_9</t>
  </si>
  <si>
    <t>Q16.2</t>
  </si>
  <si>
    <t>Drayton Harbor</t>
  </si>
  <si>
    <t>Brian Allen</t>
  </si>
  <si>
    <t>Puget Sound Restoration Fund</t>
  </si>
  <si>
    <t>brian@restorationfund.org</t>
  </si>
  <si>
    <t>Drayton Harbor, Puget Sound</t>
  </si>
  <si>
    <t>WA</t>
  </si>
  <si>
    <t>USDA- $97,795.55</t>
  </si>
  <si>
    <t>Drayton Harbor Oyster Co. - in kind staff and vessel</t>
  </si>
  <si>
    <t>Nooksack WCC - personnel</t>
  </si>
  <si>
    <t>Bellingham Technical College - personnel</t>
  </si>
  <si>
    <t>The total grant from USDA in his case has $141, 326 available.  Funding above is expenses to date - project is ongoing.</t>
  </si>
  <si>
    <t>Little monitoring activity at this site.  These USDA project funds do not support monitoring, only 75% match for materials and mobilization.</t>
  </si>
  <si>
    <t>PSRF 2014-2015 Drayton Harbor Olympia oyster report 12-8-15</t>
  </si>
  <si>
    <t>Activity report to USDA</t>
  </si>
  <si>
    <t>PSRF 2016 Drayton Harbor Olympia oyster report 6-22-16</t>
  </si>
  <si>
    <t>PSRF 2017 Drayton Harbor Olympia oyster Report 8-31-17</t>
  </si>
  <si>
    <t>Drayton Hbr_ 2017Aug22 outplant</t>
  </si>
  <si>
    <t>Drayton Harbor Oyster Co. Lease Area 2017 seeded cultch outplant; 300 spat-on-shell bags.  Estimated seed enhancement of 405,000 juveniles (n=119, mean count per shell = 4.5 +/- 30% CI, assumes 300 shell/bag).  Outplant spread over 175 m2 area for a estimated juvenile planting density of 2,314 juvenile oysters -m2.</t>
  </si>
  <si>
    <t>Drayton Harbor Oyster Co. WDNR Lease</t>
  </si>
  <si>
    <t>General project centroid for Enhancements on DHOCo Lease</t>
  </si>
  <si>
    <t>Semiahmoo</t>
  </si>
  <si>
    <t>This is where the few remnant wild oysters were discovered during a Bay-wide reconnaissance.  Stock rebuilding site.  A pilot stock enhancement using seeded cultch occurred here in 2014.</t>
  </si>
  <si>
    <t>California Creek</t>
  </si>
  <si>
    <t>Stock rebuilding site.  Using single oyster seed.  50,000 seed outplant scheduled for 2019</t>
  </si>
  <si>
    <t xml:space="preserve">2014, 2016, 2017 </t>
  </si>
  <si>
    <t>recruitment monitoring in 2018</t>
  </si>
  <si>
    <t>Project is ongoing with funding for enhancement in 2019.</t>
  </si>
  <si>
    <t>Deployment of hatchery-raised juveniles to a field site</t>
  </si>
  <si>
    <t xml:space="preserve">Drayton Harbor Oyster Co. WDNR Lease and Semiahmoo sites use spat-on-shell (seeded cultch)  California Creek uses single oyster seed juveniles (no substrate) </t>
  </si>
  <si>
    <t>Loose live Ostrea lurida</t>
  </si>
  <si>
    <t>Other, specify:</t>
  </si>
  <si>
    <t>Spat-on-shell, or seeded cultch</t>
  </si>
  <si>
    <t>Primarily spat-on-shell (bagged for transfer), also single oysters</t>
  </si>
  <si>
    <t>PSRF Hatchery, now the ken Chew Center for Shellfish Research and Restoration at NOAA Manchester Research Station in Manchester, WA</t>
  </si>
  <si>
    <t>Collections from Fidalgo Bay near  48.480347° N -122.574245° W</t>
  </si>
  <si>
    <t>Spat-on-shell counts are made at the hatchery prior to transfer; reported as spat count/shell. Seed is transferred from the hatchery and hardened in the bags onsite before spreading; considerable post-set mortality is expected (up to 50%). At the time of the enhancement [outplant/spreading] of the seeded cultch, they oysters are of juvenile size; density can be reported as juveniles/shell or as juveniles/m2, or both.  We expect up to 50% mortality of the juveniles when estimating enhancement/recruitment to the adult population.  2014 test plots (3 locations at DHOCo. Lease site) 14,800 juveniles on cultch shell spread at 3 locations (14 bags/plot = 42 total) to assay fate of cultch and oyster.            In 2015, these test plots were monitored.  Only 1 (north plot) of the 3 were viable for further enhancement.    2016 seeded cultch (DHOCo. Lease site) Located near the 2014 north test plot, 536 bags of seeded cultch were transferred here.  Though initial hatchery counts were good (3.87 spat/shell), considerable mortality occurred during the initial transfer and summer hardening of this seed.  When we returned to spread the juveniles, we estimate 10% post-set survival for an estimated enhancement of 62,230 juveniles.  2017 seeded cultch outplant (DHOCo. Lease site) Sample mean for all shells examined (n=119) is 4.50 oyster juveniles/shell +/-30% Total abundance estimate is 405,000 juvenile seed. Area= 175 m</t>
  </si>
  <si>
    <t>Single bags of seeded cultch shell (seasoned pacific oyster shell)</t>
  </si>
  <si>
    <t>Each bag has at least 250 shells.  We generalize for planning purposes a pro forma average 4 live oyster juveniles per shell piece, and therefore for each transferred bag of seeded cultch we estimate an average 1,000 juvenile seed.  Our seed transfer method involved moving the number of spat-on-shell (newly seeded) bags from the hatchery to the project site, or nearby bay-condition in the spring, then making low-relief stacks low on the tideland (below MLLW).  The seed are allowed to "summer" or "harden" (endure post-settlement mortality, respond to bay condition and grow into juveniles 5-10mm shell height).  Seed bags are opened and spread by hand 3 - 12 months later, targeting a seeding density of 1000 juveniles/m2, so 1 bag spread over 1 m2.</t>
  </si>
  <si>
    <t>we estimate 33 seeded cultch bags per cubic yard.  Conversion factor for cubic meters is 0.76.</t>
  </si>
  <si>
    <t xml:space="preserve">Total area of 5 enhancements.  As stock rebuilding enhancements using cultch, we account for the expected loss from post-settlement, handling, and juvenile mortality.  Adult oyster density goals from the enhancement are 500/m2; seeding densities for spat are 3,000/m2 or 1,000/m2 for juveniles. </t>
  </si>
  <si>
    <t>No expectation for 2014 test plots; that was largely what we were testing.  In 2 of 3 plots, no shell remained after 1 year.  Further enhancement were focused on where some shell remained after 1 year. 2016 and 2017 cultch enhancement we expect some attenuation, but generally would expect emergent shell to remain at the site for at least 5 years.</t>
  </si>
  <si>
    <t>4 years as of 2018</t>
  </si>
  <si>
    <t>Tidal elevation (MLLW)</t>
  </si>
  <si>
    <t>Areal extent of project (m^2)</t>
  </si>
  <si>
    <t>Other:</t>
  </si>
  <si>
    <t>spat-per-shell count (hatchery)</t>
  </si>
  <si>
    <t>juvenile oyster count per shell</t>
  </si>
  <si>
    <t>Oyster Density per m^2</t>
  </si>
  <si>
    <t>Other</t>
  </si>
  <si>
    <t>Seasonal Recruitment Index</t>
  </si>
  <si>
    <t>We monitor recruitment magnitude at index stations where we use seasonal (May-August) deployments of replicate shellstring stack spat collectors.  From the seasonal deployment we can produce data on the following: 1) spatfall count/shellface, 2) live oyster count/shellface, 3) post-set mortality rate, 4) mortality size frequency, 5) live oyster size frequency. We use these as an index to compare one station across time, or between stations in the same year.</t>
  </si>
  <si>
    <t>PSRFs program goal for Drayton Harbor is to restore native oyster bed habitat, a biogenic structure provided by dense, persistent populations of Ostrea lurida, to achieve ecosystem services in priority inlets.</t>
  </si>
  <si>
    <t>Restoration</t>
  </si>
  <si>
    <t>This is an excerpt from the WDFW Olympia Oyster Restoration Plan: "WDFW has conducted an extensive review of historical records to identify locations where large natural O. lurida “beds” were present in Puget Sound prior to exploitation. In many cases those locations can only be identified to the broad scale of embayments (e.g., Bellingham Bay, Padilla Bay or Drayton Harbor). In such cases, further refinement will be required, based upon both historical information and more recent observations from locations where more detail is available, or where native oysters are currently abundant. Records providing extent and abundance for historical native oyster beds are lacking for all locations, although at several sites there exists some information that allows estimates of minimum extents (e.g., ≥ 2,000 acres for Samish Bay)."</t>
  </si>
  <si>
    <t>No</t>
  </si>
  <si>
    <t>&lt;100,000</t>
  </si>
  <si>
    <t/>
  </si>
  <si>
    <t>Yes</t>
  </si>
  <si>
    <t>100 per m2</t>
  </si>
  <si>
    <t>Still working on it.  No monitoring to date on adult densities.</t>
  </si>
  <si>
    <t>&lt;1,000/m^2</t>
  </si>
  <si>
    <t xml:space="preserve">Measured increase </t>
  </si>
  <si>
    <t>Still working on it.</t>
  </si>
  <si>
    <t>0</t>
  </si>
  <si>
    <t xml:space="preserve">We should know something about recruitment rate or magnitude before deploying enhancement substrates or seed.  We use spat collectors as an index.  Here we had 2 failed attempts 2015 and 2016.  2018 was our first complete recovery of seasonal spat collectors located at 2 of the sites.  </t>
  </si>
  <si>
    <t>&lt;1000</t>
  </si>
  <si>
    <t>We did not establish reference sites in Drayton Harbor.  Surveys of the shoreline have identified suitable habitat for oysters, but they have been observed only at one location (&lt;10 oysters). The stock rebuilding we are engaged in currently is with the intent of including Olympia oysters in the naturalized fouling community in Drayton Harbor.</t>
  </si>
  <si>
    <t>No significant change (numbers changed less than 25% after restoration)</t>
  </si>
  <si>
    <t>Unknown / can guess</t>
  </si>
  <si>
    <t>We are not monitoring the surrounding area.</t>
  </si>
  <si>
    <t>Our only recruitment monitoring to date has been at 2 stations set up within enhancement sites. We also expect to assess natural recruitment in deployed shell areas during future population surveys.</t>
  </si>
  <si>
    <t>We don't have enough information to comment here.</t>
  </si>
  <si>
    <t>&lt;1,000</t>
  </si>
  <si>
    <t>We do not quantitatively monitor the larger surrounding area, beyond presence/absence baseline surveys prior to project enhancements.</t>
  </si>
  <si>
    <t xml:space="preserve">Community Engagement goals: Partner with commercial shellfish farmer in Drayton Harbor to out plant Olympia oysters on a portion of Drayton Harbor Oyster Company's leased tidelands in Drayton Harbor in order to rebuild breeding population Engage other partners to assist with surveying, seeding, and monitoring  Community Engagement activities included: Olympia oyster identification workshops Surveys Seed spreading Oyster counts on seeded cultch      </t>
  </si>
  <si>
    <t>All objectives were met.</t>
  </si>
  <si>
    <t>Partners included: Drayton Harbor Oyster Company Nooksack Salmon Enhancement Group  Washington Conservation Corps Bellingham Technical College Whatcom County Marine Resources Committee</t>
  </si>
  <si>
    <t>Minor impact</t>
  </si>
  <si>
    <t xml:space="preserve">Sediment transport in our primary site (DHOCo. Lease Area) can be substantial. Test outplants of seeded cultch throughout the area initially revealed problematic locations for sediment transport or other physical/biotic process that limits the term for emergent shell.  </t>
  </si>
  <si>
    <t>Not at all</t>
  </si>
  <si>
    <t>We spread our seeded cultch out, there are no "structures".  The habitat we are intending to restore is a low-relief, unconsolidated assemblage of oyster and shell.</t>
  </si>
  <si>
    <t>Competition effects mortality, so there is an impact.  Nothing out of the ordinary here though, and nothing that precludes the development of oyster bed.</t>
  </si>
  <si>
    <t>&lt;25%</t>
  </si>
  <si>
    <t>&lt;50%</t>
  </si>
  <si>
    <t>What do you mean by cryptogenic species?</t>
  </si>
  <si>
    <t>O. inornatus is here in this waterbody.  Mortality has an impact, though this in not assessed by monitoring here..</t>
  </si>
  <si>
    <t>&lt;0.1/m^2</t>
  </si>
  <si>
    <t>Unknown / Can't guess</t>
  </si>
  <si>
    <t>Insufficient data record; No observed recruitment to date.  Natural recruitment is the goal for the stock rebuilding effort.  We knew it was near zero when we started, so it's not a problem per se, but it's imperiled state is the rationale for our actions.</t>
  </si>
  <si>
    <t xml:space="preserve">Our primary location (DHOCO.) is one of convenience.  We do not have a biological reason to be working at this site.  Our funding is tied to the fact that these are agricultural lands.  The other 2 locations were chosen based on either empirical evidence of adult presence. </t>
  </si>
  <si>
    <t>This project could have employed a strategy to collect ecological and environmental baselines prior to site selection and enhancement, or using a BACI approach. The funding that initiated work in this waterbody did not support this monitoring.  Some qualitative surveys have characterized the greater waterbody regarding oyster presence. Also, our funding largely restricted work to a commercial aquaculture tideland.</t>
  </si>
  <si>
    <t>Whatcom MRC Pilot Olympia Oyster Restoration Project</t>
  </si>
  <si>
    <t>Austin Rose</t>
  </si>
  <si>
    <t>Whatcom County Marine Resources Committee</t>
  </si>
  <si>
    <t>arose@co.whatcom.wa.us</t>
  </si>
  <si>
    <t>North Chuckanut Bay</t>
  </si>
  <si>
    <t>Department of Ecology</t>
  </si>
  <si>
    <t>Agreement No. SEANWS-2017-WhCoPW-00004</t>
  </si>
  <si>
    <t>Project is not complete, therefore I cannot provide a total project cost. Oyster spat cost $3500</t>
  </si>
  <si>
    <t>https://www.whatcomcountymrc.org/projects/pilot-olympia-oyster-restoration/</t>
  </si>
  <si>
    <t>Chuckanut_olyoysterplots_updated.jpg</t>
  </si>
  <si>
    <t>simple map showing test plots on aerial photo</t>
  </si>
  <si>
    <t>map created by Austin Rose, Whatcom County Public Works</t>
  </si>
  <si>
    <t>Site Assessment 8.jpg</t>
  </si>
  <si>
    <t>Brady Blake (WDFW) and Lisa Kaufman (Northwest Straits Foundation) conducting a site assessment</t>
  </si>
  <si>
    <t>n/a</t>
  </si>
  <si>
    <t>P5170024.jpg</t>
  </si>
  <si>
    <t>MRC Member Bob Cecile removing anchor from center of test plot</t>
  </si>
  <si>
    <t>Austin Rose, Whatcom County Public Works</t>
  </si>
  <si>
    <t>P5170026.jpg</t>
  </si>
  <si>
    <t>Bellingham Technical College students assisting the Whatcom MRC with distributing shellw/spat within the test plot</t>
  </si>
  <si>
    <t>IMG_20180809_101751, IMG_20180809_111738, IMG_20180809_094943</t>
  </si>
  <si>
    <t>For the 2018 survey, the MRC followed the protocol to complete half hazard quadrats</t>
  </si>
  <si>
    <t>All photos by MRC member Eleanor Hines</t>
  </si>
  <si>
    <t>Pilot Plot Oly 1</t>
  </si>
  <si>
    <t>Pilot Plot Oly2</t>
  </si>
  <si>
    <t>Pilot Plot Oly3</t>
  </si>
  <si>
    <t>Pilot Plot Oly4</t>
  </si>
  <si>
    <t>Pilot Plot Oly 5</t>
  </si>
  <si>
    <t>Pilot Plot Oly 6</t>
  </si>
  <si>
    <t>Pilot Plot Oly 7</t>
  </si>
  <si>
    <t>Habitat characterics monitoring began in 2017 and will be done annually</t>
  </si>
  <si>
    <t>Provision of hard substrate (shells, reef balls, etc.)</t>
  </si>
  <si>
    <t>Loose C. gigas shell</t>
  </si>
  <si>
    <t>seeded cultch spread on 2m x 2m plots</t>
  </si>
  <si>
    <t>1 bag = 1 unit</t>
  </si>
  <si>
    <t xml:space="preserve">We deployed 35 bags on shell among 6 of the 7 test plots.  One plot was left as a control/reference site. </t>
  </si>
  <si>
    <t>35 bags from PSRF * 0.0049 m^3 /bag = 0.1715 m^3</t>
  </si>
  <si>
    <t>Each plot was 2x2 meters.  We seeded in 6 plots</t>
  </si>
  <si>
    <t>The elevation profiles seem highly inaccurate for such a flat slope within the bay, and as such, the MRC is deciding on whether it is worth continuing.</t>
  </si>
  <si>
    <t>Oyster size frequency distribution</t>
  </si>
  <si>
    <t>Water temperature (C)</t>
  </si>
  <si>
    <t>Salinity (ppt)</t>
  </si>
  <si>
    <t>Dissolved Oxygen (mg/L)</t>
  </si>
  <si>
    <t>The long term goal of the project is to re-establish a native Olympia oyster population in N. Chuckanut Bay.  Currently, the goal of the project is to involve local community members in monitoring the test plots to quantify ecological parameters, evaluate restoration success, and facilitate adaptive management practices, in order to inform restoration potential.</t>
  </si>
  <si>
    <t xml:space="preserve">Historic middens indicate past populations of Olympia oysters in North Chuckanut Bay, but none are known to be present today. Since local extirpation of native oysters and construction of the railroad causeway, anthropogenic land disturbances in the Chuckanut Creek watershed – particularly mudslides associated with deforestation and Interstate highway construction – significantly altered the intertidal habitat of this area with the circulation restricted and sediment burying former eelgrass and shellfish beds. Although such deposition has essentially ceased, and salmon runs improved, studies have shown that restoring circulation and diverse intertidal habitat would require a causeway remodel that’s been deemed unfeasible. Although the altered intertidal landscape appears particularly well suited for sustaining an Olympia oyster population, unseen natural recruitment appears restricted by lack of oyster-shell substrate and absence of nearby source population for natural seed – factors that would be addressed by restoration as studied in this pilot project.  </t>
  </si>
  <si>
    <t>no</t>
  </si>
  <si>
    <t>yes</t>
  </si>
  <si>
    <t>The MRC has very little guidance with getting this project started.  Information was gathered from other MRCs had done in other areas with different goals.  The Whatcom MRC's project is simply a PILOT project to inform potential restoration in the area.</t>
  </si>
  <si>
    <t>Fisherman Bay Living Shorelines</t>
  </si>
  <si>
    <t>Madrona Murphy</t>
  </si>
  <si>
    <t>Kwiaht: Center for the Historical Ecology of the Salish Sea</t>
  </si>
  <si>
    <t>madrona@kwiaht.org</t>
  </si>
  <si>
    <t>Fisherman Bay</t>
  </si>
  <si>
    <t>Russel Barsh</t>
  </si>
  <si>
    <t>russel@kwiaht.org</t>
  </si>
  <si>
    <t>National Fish and Wildlife Foundation</t>
  </si>
  <si>
    <t>http://fishermanbayproject.org/</t>
  </si>
  <si>
    <t>Fish Bay brochure</t>
  </si>
  <si>
    <t>Falconers</t>
  </si>
  <si>
    <t>2014, 2015, 2016, 2017, 2018</t>
  </si>
  <si>
    <t>Transfer of adult oysters from one field site to another</t>
  </si>
  <si>
    <t>Bags of C. gigas shell</t>
  </si>
  <si>
    <t>Bagged Ostrea lurida</t>
  </si>
  <si>
    <t>Stakes (wood, PVC, metal)</t>
  </si>
  <si>
    <t>Bags were attached to 4 stakes in sets of 3, for a total of 12 bags deployed.</t>
  </si>
  <si>
    <t>at least 5, they are still available</t>
  </si>
  <si>
    <t>Oyster recruitment</t>
  </si>
  <si>
    <t>Cover of sessile sp.</t>
  </si>
  <si>
    <t>Tidal emersion (% time out of water)</t>
  </si>
  <si>
    <t>Conductivity, tidal height</t>
  </si>
  <si>
    <t xml:space="preserve">The goal of this project was to bring Olympia oysters back into Fisherman Bay, and have the plot serve as a nursery for future establishment. </t>
  </si>
  <si>
    <t>Archaeological, ethnographic, and historical documentation of Olympia oyster reefs in the San Juan Islands, as well as the fact that the source stock for this population was originally collected from the islands.</t>
  </si>
  <si>
    <t>at least 1000 oysters in the first year</t>
  </si>
  <si>
    <t>Yes, we planted at least 1000 oysters</t>
  </si>
  <si>
    <t>Mortality was very high in the first year, and we did not observe any recruitment.</t>
  </si>
  <si>
    <t>At least replacement within the first 3 years</t>
  </si>
  <si>
    <t>There were no Olympia oysters observed in Fisherman Bay in the years leading up to the project.</t>
  </si>
  <si>
    <t>No significant change (density changed less than 25% after restoration)</t>
  </si>
  <si>
    <t>We inspected the planted bags and nearby substrates visually during one midsummer low tide each year.</t>
  </si>
  <si>
    <t>No significant change (recruit density changed less than 25% after restoration)</t>
  </si>
  <si>
    <t>Reduced bank erosion on the adjacent point after 3-5 years.</t>
  </si>
  <si>
    <t xml:space="preserve">No. There has been no observed change in the rate of erosion at the adjacent point. </t>
  </si>
  <si>
    <t>To reach at least 20 shoreline landowners with information about using Living Shorelines to protect and enhance their property.</t>
  </si>
  <si>
    <t>Yes. We worked with at least 7 additional landowners on Fisherman Bay on Living Shoreline projects, one of which included enhancing oyster habitat; and spoke with at least 12 more.</t>
  </si>
  <si>
    <t>Major impact</t>
  </si>
  <si>
    <t>Despite the site having a relatively coarse substrate the bags were all covered by at least 1/2 cm of fine silt and a heavy growth of macro algae.</t>
  </si>
  <si>
    <t>&gt;75%</t>
  </si>
  <si>
    <t>Absent</t>
  </si>
  <si>
    <t>&lt;1/m^2</t>
  </si>
  <si>
    <t>Leptasterias hexactis</t>
  </si>
  <si>
    <t>Cancrid crabs</t>
  </si>
  <si>
    <t>28ppt</t>
  </si>
  <si>
    <t>We observed no recruitment.</t>
  </si>
  <si>
    <t>2013 and 2014 were particularly warm summers with long summer daytime low tides in which the oysters were exposed to high temperatures. These were also cold winters with long nightime low tides during freezing periods. Our plantings were in the lower intertidal, but were still exposed to extreme temperatures during the first two years after planting.</t>
  </si>
  <si>
    <t xml:space="preserve">Restrictive state priorities for native oyster restoration that exclude our subregion have made it impossible to continue this project outside of monitoring. </t>
  </si>
  <si>
    <t>Restoration of Olympia oysters in Fidalgo Bay, Washington</t>
  </si>
  <si>
    <t>Paul Dinnel</t>
  </si>
  <si>
    <t>Skagit County Marine Resources Committee</t>
  </si>
  <si>
    <t>padinnel@aol.com</t>
  </si>
  <si>
    <t>I am the Skagit MRC Olympia oyster restoration lead.  We have been working to restore oysters in Fidalgo Bay, WA since 2002 working with Puget Sound Restoration Fund and many partners and volunteers.</t>
  </si>
  <si>
    <t>Fidalgo Bay</t>
  </si>
  <si>
    <t>NOAA</t>
  </si>
  <si>
    <t>USEPA</t>
  </si>
  <si>
    <t>State of Washington</t>
  </si>
  <si>
    <t>Kimberly Clark, Inc</t>
  </si>
  <si>
    <t>Rose Foundation for Communities and the Environment</t>
  </si>
  <si>
    <t>Almost all monitoring was conducted by volunteers.</t>
  </si>
  <si>
    <t>http://www.skagitmrc.org/projects/marine-life/olympia-oyster-restoration/</t>
  </si>
  <si>
    <t>See link to Skagit MRC above for our project reports</t>
  </si>
  <si>
    <t>JSR publication</t>
  </si>
  <si>
    <t>Dinnel, PA, B. Peabody and T. Peter-Contesse.  2009.  Rebuilding Olympia oysters, Ostrea lurida Carpenter 1864, in Fidalgo Bay, Washington.  J. Shell. Res. 28(1):79-85.</t>
  </si>
  <si>
    <t>See photo folders.  All photos by Paul Dinnel</t>
  </si>
  <si>
    <t>All restoration activities have been conducted in Fidalgo Bay in various areas of the bay.</t>
  </si>
  <si>
    <t>Fidalgo Bay, Washington</t>
  </si>
  <si>
    <t>Lat/Long represents a location in the middle of the bay.</t>
  </si>
  <si>
    <t>From 2002 through 2018, so far.</t>
  </si>
  <si>
    <t>We will continue to monitor progress in coming years, but likely at a reduced intensity.</t>
  </si>
  <si>
    <t>Transfer of spat from one field site to another</t>
  </si>
  <si>
    <t>Mostly loose spat-on-shell</t>
  </si>
  <si>
    <t>Taylor Shellfish Co., Lummi Tribal Hatchery, and Puget Sound Restoration Fund Hatchery at Manchester, WA.</t>
  </si>
  <si>
    <t>Originally, Lopez Island and Samish Bay (a few remnant specimens from each location).  Recently, Fidalgo Bay.</t>
  </si>
  <si>
    <t>1,525,000 juveniles outplanted from 2002 through 2018</t>
  </si>
  <si>
    <t>C. gigas shell plots dispersed by wheel barrow &amp; volunteers or from barges with fire hoses.</t>
  </si>
  <si>
    <t>First two shell dispersals were 5 cubic yards of C. gigas shell deployed at our original planting site (Trestle) and across the bay at Weaverling Spit.  The third dispersal was 10 cy, again at the trestle site.  The fourth addition was 250 cy by barge/fire hose to 4 areas on the east side of the bay with a total coverage of about 2.5 acres.  The last addition of shell was by barge and covered about 1/2 acre each near the Trestle and at Weaverling Spit.</t>
  </si>
  <si>
    <t>5-10 years</t>
  </si>
  <si>
    <t>5-7 years, based on spat recruitment success and shell condition at our original seed plot at the Trestle</t>
  </si>
  <si>
    <t>Given that there were no Olympia oyster beds remaining in the North Puget Sound region after having been wiped out in the late 1800's and early 1900's, it was our goal to establish the first viable and naturally sustaining bed of Olympia oysters in Fidalgo Bay.</t>
  </si>
  <si>
    <t>Brady Blake, WDFW, has estimated that historically there used to be several thousand acres of Olympia oysters in nearby Padilla and Samish Bays.  The existence of a number of oyster shell middens around Fidalgo Bay (and close proximity to Padilla Bay)also suggests that Olympia oysters occurred in this bay as well.</t>
  </si>
  <si>
    <t>No, but WDFW and others have used a figure of 100 oysters/sq. m as a measure of a healthy oyster bed.</t>
  </si>
  <si>
    <t>&lt;1 Million</t>
  </si>
  <si>
    <t>The 1 and 5 year estimates are based on survival of planted seed while the 10 year estimate includes surviving seed and subsequent natural recruitment.  After 16 years and substantial shell substrate additions, we now estimate there to be about 2.9 million oysters in the bay, most of them from natural recruitment since about 2014.</t>
  </si>
  <si>
    <t>We are very happy with the number of oysters that now inhabit Fidalgo Bay.</t>
  </si>
  <si>
    <t>&lt;100/m^2</t>
  </si>
  <si>
    <t>Estimates are for the 4 shell beds (total of 2.5 acres) established in 2013.</t>
  </si>
  <si>
    <t>&lt;10,000</t>
  </si>
  <si>
    <t>Significant decrease (numbers decreased &gt;25% after restoration)</t>
  </si>
  <si>
    <t>Significant decrease (density decreased &gt;25% after restoration)</t>
  </si>
  <si>
    <t>We've used a lot of transect/quadrat sampling over the years with lots of volunteer assistance.  We've done this during the summer months of each year.</t>
  </si>
  <si>
    <t>Significant increase (recruit density increased &gt;25% after restoration)</t>
  </si>
  <si>
    <t>Gorge Waterway Urban Oysters</t>
  </si>
  <si>
    <t>Joachim Carolsfeld</t>
  </si>
  <si>
    <t>World Fisheries Trust</t>
  </si>
  <si>
    <t>yogi@worldfish.org</t>
  </si>
  <si>
    <t>Heather Wright</t>
  </si>
  <si>
    <t>heather@worldfish.org</t>
  </si>
  <si>
    <t>Gorge waterway/Portage Inlet</t>
  </si>
  <si>
    <t>BC</t>
  </si>
  <si>
    <t>Habitat Stewardship Program (Env. Canada)</t>
  </si>
  <si>
    <t>NSERC-Promoscience</t>
  </si>
  <si>
    <t>Wage subsidies</t>
  </si>
  <si>
    <t>University &amp; College student grants</t>
  </si>
  <si>
    <t>Volunteers</t>
  </si>
  <si>
    <t>Private contracts &amp; donations</t>
  </si>
  <si>
    <t>Our project is primarily focussed on training of young scientists and students</t>
  </si>
  <si>
    <t>Includes substantial in-kind and volunteer</t>
  </si>
  <si>
    <t>www.worldfish.org</t>
  </si>
  <si>
    <t>Our webpages are being updated shortly, so links will change</t>
  </si>
  <si>
    <t>Gorge Waterway</t>
  </si>
  <si>
    <t>Includes adjacent water bodies - i.e. harbours</t>
  </si>
  <si>
    <t>2011-current</t>
  </si>
  <si>
    <t>Mostly monitoring, with oysters moved in 2013 and reefballs deployed in 2017</t>
  </si>
  <si>
    <t>We moved adult oysters to new reefs in 2013; we subsequently are trying movement of spat on reefballs. The oyster shell reefs we used to receive adult oysters have since been attracting spatfall, though they have been largely buried in sediment.</t>
  </si>
  <si>
    <t>Reef balls (concrete / baycrete)</t>
  </si>
  <si>
    <t>Loose C. gigas in one large spread-out pile and 6 dispersed smaller piles; 6 concrete bridge pilings with texturing</t>
  </si>
  <si>
    <t>Oyster shell reefs were used to host relocated adult oysters as well as collect new spat; bridge footings were used for new colonization</t>
  </si>
  <si>
    <t>Loose C. gigas shells, sun dried &amp; bleached before deployment to avoid hitch-hiking invaders.</t>
  </si>
  <si>
    <t>Area of oyster reef created (loose C. gigas in piles); 112 m2 of concrete bridge pilings with oyster-friendly texturing</t>
  </si>
  <si>
    <t>Reefs were placed at top end of eelgrass; bridge footings extend down to about -0.5 m; settling stakes are at about 0.1; chart datum in the inlet is unclear.</t>
  </si>
  <si>
    <t>Expectation for oyster reefs was 5-8 years; bridge footings about 25 years.</t>
  </si>
  <si>
    <t>The one oyster reef was about 60% buried in one year, then stabilized, others were being buried much slower until a near-by highway project 3 years in, at which time 85% were buried within a year.  Bridge footings were unaffected by sedimentation, except for mud caught in sponge overgrowing the oysters.</t>
  </si>
  <si>
    <t>Our main project activities to date have been monitoring of natural adult populations and spat fall.  We have done little restoration.</t>
  </si>
  <si>
    <t>We wish to understand the particularly resilient oysters of the Gorge Waterway to see how this can inform restoration projects elsewhere</t>
  </si>
  <si>
    <t>Enhancement</t>
  </si>
  <si>
    <t>Can't undo the button on 10 years.  The bridge footings alone accrued about 54,000 oysters within 2 years and 154,000 in 3 years; currently (5 years) there are probably 65,000 alive (area of 112 m2).  The oyster reefs also accrued substantial oyster spat, but these were largely buried.  5 years in, we have an estimated 52,000 oysters alive on 843 m2 of original reef substrate (probably only 85 m2 still exposed.  The oysters ignored the reef-balls, which unexpectedly got no oyster recruitment.</t>
  </si>
  <si>
    <t>&gt;1,000/m^2</t>
  </si>
  <si>
    <t>As above, the initial colonization of the bridge footings was high, but current levels are likely lower.</t>
  </si>
  <si>
    <t>Recruitment likely peaked last year.</t>
  </si>
  <si>
    <t xml:space="preserve">We expect that the bridge footings had substantial influence on the surrounding oyster populations.  Hopefully, our adult surveys will show this. </t>
  </si>
  <si>
    <t>Significant increase (numbers increased &gt;25% after restoration)</t>
  </si>
  <si>
    <t>There are also large numbers of oysters in the mud, but increased sedimentation from the highway project no doubt killed many.</t>
  </si>
  <si>
    <t>Significant increase (density increased &gt;25% after restoration)</t>
  </si>
  <si>
    <t>Bi-weekly and seasonal settlement stakes with c. gigas shells as substrate.</t>
  </si>
  <si>
    <t>Post-bridge footing settlement was remarkable, but this year (6 yrs) appear to have dropped substantially.  We are not sure why.</t>
  </si>
  <si>
    <t xml:space="preserve">The oysters are only present in the Gorge Waterway and adjacent harbour (about 10 km range).  The two are separated by tidal falls.  The Harbour population is likely supported by leakage of larvae from the Gorge. </t>
  </si>
  <si>
    <t>There are large existing populations of oysters but also substantial tidal flux; cleansing of water was not measured.  On the other hand, oysters create hard substrate in the muddy environments, which invasive tunicates and sponges love, but are increasing biodiversity.  Oysters and clams no doubt also stabilize the bottom with respect to erosion from tidal currents, but this was not quantified.  No shoreline stabilization was observed due to oysters.  Turns out heavy equipment from the highways department destabilize much more effectively.</t>
  </si>
  <si>
    <t xml:space="preserve">increased public knowledge of native oysters, metrics were participants, news articles, internet hits and accomodation in development plans. </t>
  </si>
  <si>
    <t>Public knowledge of the native oysters was clearly increased, though the measurements are largely anectodal.  Accommodation in community efforts for clean-up was evident, as it was in some residential development proposals, but not in highway development.</t>
  </si>
  <si>
    <t xml:space="preserve">The ayster theme was surprisingly popular amongst the general public, but needed to be bundled with other ecosystem/biodiversity themes to be sought after in school programs. </t>
  </si>
  <si>
    <t xml:space="preserve">We are looking for contributing factors for the persistent high population levels in the Gorge, while also the relatively short life span; </t>
  </si>
  <si>
    <t>Lack of predators is likely an opportunity for subtidal reservoir of broodstock, these may be limited by extreme temperature and salinity oscillation.  Short life span of oysters in the Gorge are still a mystery.</t>
  </si>
  <si>
    <t>We don't have adequate funding to explore these questions well, so move at the pace allowed by student and young researcher projects.</t>
  </si>
  <si>
    <t>Sediments buried our oyster shell reefs.  This was likely enhanced by greater sediment loads from highway project, but also by the oyster reefs sticking up into sediment-laden water.  Reefs were about 50 cm tall, so sedimentation rates in may have been up to 15 cm/yr (likely due to sticking up into sediment-laden water in one site, while the second site also had greater sediment load).  We laid down gravel under the reefs to counter subsidence, and reefballs did not sink. Sediment trapped in sponges may have increased their smothering impact.</t>
  </si>
  <si>
    <t>Shell mounds of oyster reefs were spread out a bit, but probably not substantial compared with sedimentation.</t>
  </si>
  <si>
    <t>In the Gorge Waterway, the mature "fouling" community appears to be a non-native Molgula manhettensis tunicate and oysters, with some hydroids and mussels.  Intermediate communities may include sponges and non-native colonial tunicates.  The Molgula accumulates/associates with mud in its tunic, which probably is a factor in its success.   In our short term settling environment of the settling stakes, we see competition with the colonial tunicates, but surprising survival.  With respect to the bridge footings, colonial tunicates were not a persistent presence.  Molgula gradually moved in, but in the past year (6 years) a sponge has been the greatest impact, including its mud accrual.  This may be smothering oysters this year.</t>
  </si>
  <si>
    <t xml:space="preserve">See notes above with respect to the bridge footings.  The native oysters covered about 100% of available substrate, but after the first and second year, many of these were empty shells. Algal growth was also substantial - Ulva, Enteromorpha and unidentified filamentous red algae. </t>
  </si>
  <si>
    <t>Starfish and crabs are mostly absent in the Gorge, probably allowing for deeper subtidal reefs.  However, at the time of the bridge project, there was a large recruitment of dungeness crabs, possibly introduced by the project.  This invasion lasted about 2 years, before the crabs disappeared.  No substantial evidence of broken shells from crab predation was seen.</t>
  </si>
  <si>
    <t>Dungeness crab</t>
  </si>
  <si>
    <t xml:space="preserve">There were tidal fluctuations of salinity and temperature, ranging from 17 to 23 ppm, as well as seasonal changes.  While this may influence oyster survival, it also may have reduced predator and colonial tunicate populations.  </t>
  </si>
  <si>
    <t>The concrete bridge footings had spectacular recruitment, while the adjacent concrete reefballs had none.</t>
  </si>
  <si>
    <t xml:space="preserve">Average life of oysters in the Gorge is low, resulting in small oysters that probably saved this population from overfishing during the Gold Rush.  However, the cause of this reduced life span is still unknown.  </t>
  </si>
  <si>
    <t xml:space="preserve">We haven't tried enhancement in other locations, but would work primarily on locations with remnant populations or history of populations </t>
  </si>
  <si>
    <t>Hard substrates are clearly preferred, but mud substrate may limit access by predators</t>
  </si>
  <si>
    <t>good currents, probably resilient to salinity and temperature fluctuations</t>
  </si>
  <si>
    <t>??</t>
  </si>
  <si>
    <t>Swinomish Olympia Oyster Restoration</t>
  </si>
  <si>
    <t>Julie S Barber</t>
  </si>
  <si>
    <t>Swinomish Indian Tribal Community</t>
  </si>
  <si>
    <t>jbarber@swinomish.nsn.us</t>
  </si>
  <si>
    <t>Skagit and Similk Bays</t>
  </si>
  <si>
    <t>U.S. Fish and Wildlife Service</t>
  </si>
  <si>
    <t>U.S. Environmental Protection Agency</t>
  </si>
  <si>
    <t>Conservation, Education, and Research Opportunities International</t>
  </si>
  <si>
    <t>Our budgets may seem high for small restoration efforts but some of these budgets included funds for scientific research in addition to regular monitoring.</t>
  </si>
  <si>
    <t>Barberetal2015_SwinomishPilotProjectResults.pdf</t>
  </si>
  <si>
    <t>This report documents our smaller pilot project results in preparation for the "larger" (still rather small) restoration events. The report is online here: http://www.swinomish-nsn.gov/media/71787/swin_tr_2015_01_barberolympiaoysterpilotreport.pdf</t>
  </si>
  <si>
    <t>Greineretal2015_SOOMP.pdg</t>
  </si>
  <si>
    <t xml:space="preserve">Swinomish Olympia Oyster Monitoring Plan. Our team is currently updating the SOOMP with a more detailed methods document that we hope to publish in 2018 on the Swinomish publications webpage. http://www.swinomish-nsn.gov/media/49458/20170130soomp_finalupdatedversion.pdf </t>
  </si>
  <si>
    <t>Dexter2015_OlyHistoryInterpSign.pdf</t>
  </si>
  <si>
    <t>This is one of two signs we had a seasonal technician design as part of her summer work. This sign focuses on biology and history. http://www.swinomish-nsn.gov/media/49407/swin_cr_2015_03_olympiaoysterhistorybiology.pdf</t>
  </si>
  <si>
    <t>Dexter2015_OlyRestorationInterpSign.pdf</t>
  </si>
  <si>
    <t>This is one of two signs we had a seasonal technician design as part of her summer work. This sign focuses on restoration. http://www.swinomish-nsn.gov/media/49404/swin_cr_2015_02_olympiaoysterrestoration.pdf</t>
  </si>
  <si>
    <t>20180103_Grossman_ SOORP_DRAFT.pdf</t>
  </si>
  <si>
    <t xml:space="preserve">This DRAFT restoration plan contains a lot of data from our monitoring program thus far but is not yet available to the public as we plan on updating and rewriting significant portions of this draft. Please do not judge on the writing or analyses yet as it is rough. I opted to include it anyway so folks could at least some of the research we are conducting and get an idea of the data we are collecting (even in rough form). </t>
  </si>
  <si>
    <t>GeneralSitePhotoLoneTreeLagoon</t>
  </si>
  <si>
    <t>Olympia oyster reef at Lone Tree Lagoon</t>
  </si>
  <si>
    <t>Swinomish Fisheries</t>
  </si>
  <si>
    <t>SkagitBayNewHabitat</t>
  </si>
  <si>
    <t>Newly deployed unseeded Pacific oyster cultch in Skagit Bay. The site was selected based on data collected during a study investigating where late stage Olympia oyster larvae were present.</t>
  </si>
  <si>
    <t>Julie Barber</t>
  </si>
  <si>
    <t>OlysOnPacific</t>
  </si>
  <si>
    <t>These Olympia oysters on Pacific oyster cultch were originally seeded at the Ken Chew hatchery by the Puget Sound Restoration Fund. We are still building our project and have not yet found evidence of natural recruitment, perhaps because of habitat limitation.</t>
  </si>
  <si>
    <t>WinterStormsInSkagitBay</t>
  </si>
  <si>
    <t>Wave action along the shores of Skagit and Similk Bays may be a challenge for successful expansion of our restoration program.</t>
  </si>
  <si>
    <t>James McArdle</t>
  </si>
  <si>
    <t>SwinomishTeam</t>
  </si>
  <si>
    <t>Swinomish Fisheries biologists with a new delivery of seeded cultch from Puget Sound Restoration Fund.</t>
  </si>
  <si>
    <t>EpibenthicSamplingKiketLagoon</t>
  </si>
  <si>
    <t>Swinomish Fisheries biologists sample epibenthic organisms on and off Olympia oyster reefs</t>
  </si>
  <si>
    <t>James Gibson</t>
  </si>
  <si>
    <t>LoadingUnseededCultchOntoFishermansBoat</t>
  </si>
  <si>
    <t xml:space="preserve">Loading unseeded Pacific oyster shell onto a tribal fisherman's vessel for deployment. </t>
  </si>
  <si>
    <t xml:space="preserve">I included an additional folder filled with a few other photos. The file names should explain the images. Credit could just be given to Swinomish Fisheries for any of the images. </t>
  </si>
  <si>
    <t>Two tidal lagoons (i.e., pocket estuaries) contain our two populations of Olympia oysters. In 2018 we added unseeded Pacific oyster cultch to nearby beaches in the hopes of promoting natural recruitment.</t>
  </si>
  <si>
    <t>Lone Tree Lagoon</t>
  </si>
  <si>
    <t>Kiket Lagoon</t>
  </si>
  <si>
    <t>2012 = pilot project 2016 = beginning of larger restoration project</t>
  </si>
  <si>
    <t>2012-current: on an annual basis (sometimes more depending on the research)</t>
  </si>
  <si>
    <t>singles and bags of spat-on-shell</t>
  </si>
  <si>
    <t>Ken Chew Hatchery - Puget Sound Restoration Fund</t>
  </si>
  <si>
    <t>Oysters were removed from bags once they had grow larger</t>
  </si>
  <si>
    <t>Bags (with ~100 Pacific oyster shells per bag)</t>
  </si>
  <si>
    <t>All shell was later removed from bags</t>
  </si>
  <si>
    <t>1196 bags of unseeded cultch and seeded cultch combined. I bet you have a better idea of how one standard bag of shell equates to volume...so feel free to change my guess (it is probably not right!) (AM - 1 PSRF bag ~0.0049m^3)</t>
  </si>
  <si>
    <t>The two main restoration sites are NOT included in the numbers above because these two main sites are in tidal lagoons that remain inundated even at low tides. I provided elevations for the three new unseeded cultch polygons we recently deployed in 2018 to expand habitat for Olys.</t>
  </si>
  <si>
    <t xml:space="preserve">We are six years in from our pilot project and the shell is still present - although some has moved a fair amount. </t>
  </si>
  <si>
    <t>Shell volume (from sampled quadrats)</t>
  </si>
  <si>
    <t>pH when possible</t>
  </si>
  <si>
    <t>Epibenthic organisms</t>
  </si>
  <si>
    <t xml:space="preserve">The goal of this project is to restore, enhance, and protect Washington’s only native oyster on Swinomish tidelands. Following novel or known methods, we will also research the ecological effects of Olympia oyster restoration in northern Puget Sound. </t>
  </si>
  <si>
    <t>This is a good question - our team actually goes back and forth on if we consider this enhancement or restoration. Here is why - if you consider the data from WDFW it is clear that Skagit and Similk Bays once did support decent populations of Olympia oysters. This is why Brady Blake included these locations as one of the 19 target restoration sites (you can gather the direct evidence from him; we just used the WDFW report pointing to this location). BUT there is no evidence, that we can find, that Olys resided in the exact locations of our work. Maybe the two tidal lagoons had Olys, but they may not have. So we say restoration, but we think it is important to consider that term from perspective of the entire embayment, not the exact location of our sites.</t>
  </si>
  <si>
    <t>Our objective was simply to restore populations without any set numbers. Our main objective was to create self-sustaining populations.</t>
  </si>
  <si>
    <t>I didn't mean to add a dot to the 10 years after deployment - we are not that far into the project and I can't seem to delete it! (AM- fixed)</t>
  </si>
  <si>
    <t>Unknown (Can't guess)</t>
  </si>
  <si>
    <t>We just stated that we wanted to quantify evidence of self-sustaining populations, which obviously involves recruitment.</t>
  </si>
  <si>
    <t>Sadly, we have yet to find evidence of recruitment. BUT we just finished a larval study in 2017 and placed new habitat (shell) where we found the highest densities of late-stage larvae. That report should be out in the next year and we also hope to check for evidence of recruitment in spring 2019.</t>
  </si>
  <si>
    <t>Although evidence exists that Olys were once present in this area, there are no wild populations of Olys in this area right now.</t>
  </si>
  <si>
    <t xml:space="preserve">We have conducted fairly extensive low tide walks searching for adults twice. It is time for us to look again.... </t>
  </si>
  <si>
    <t xml:space="preserve">As I've noted, our objective was "loosely defined" so that we could just search for signs of recruitment without having to meet (or fail at meeting) specific numbers/goals. </t>
  </si>
  <si>
    <t xml:space="preserve">As I noted above - we have searched the surrounding areas from our restoration sites twice. It is time for us to do an assessment again. </t>
  </si>
  <si>
    <t>We know that the Olys in our restoration sites are reproductive (http://www.swinomish-nsn.gov/media/56196/sitc_pr_2016_03.pdf). We have checked each year and each year they are brooding. Our larval study last year found evidence of late-stage larvae around the restoration sites. We think we are dealing with a habitat limitation problem (beaches are mostly sand) and we have started to address this by adding shell to the surrounding beaches. We hope to find evidence of recruitment in 2019 (fingers crossed) and will continue to expand habitat in the future.</t>
  </si>
  <si>
    <t>Again, our project avoided using numbers as a definition of success, so I've been answering "no" to these questions. Of course we hoped to find evidence of change in surrounding areas, but this wasn't "defined" in our grant proposals by numbers.</t>
  </si>
  <si>
    <t xml:space="preserve">We only expanded habitat outside of the twp pocket estuaries in 2018, so we are only one year into attempting to expand and don't really have these data yet. </t>
  </si>
  <si>
    <t xml:space="preserve">I feel like I've been saying "no" to a lot of these, even though we certainly had many objectives! Again, we did not specify numbers for this. We designed a scientific experiment following the BACI design to ask if epibenthic, mobile, and sessile invertebrate communities changed before and after Oly restoration. </t>
  </si>
  <si>
    <t>Too soon to tell</t>
  </si>
  <si>
    <t>We just wanted to quantify water properties in and outside of the restoration lagoons.</t>
  </si>
  <si>
    <t xml:space="preserve">We have collected these data but would prefer to wait until the major restoration site (not the pilot project section) is at least five years old (most Olys were introduced in 2016 but a smaller area has been around since 2012). </t>
  </si>
  <si>
    <t>We are working with the Skagit River System Cooperative to see if juvenile Chinook salmon diet changes in the tidal lagoons with Olympia oysters versus a tidal lagoon without Olympia oysters.</t>
  </si>
  <si>
    <t>This research project takes time and we won't really know about results for another five years.</t>
  </si>
  <si>
    <t>Our objective says "disseminate Swinomish Olympia oyster restoration information". We also wanted to design and install two interpretive signs by one of the restoration sites.</t>
  </si>
  <si>
    <t>Numerous talks to MRCs, scientific conferences, local Salish Sea Stewards, and tribal publications.</t>
  </si>
  <si>
    <t>Investigate future Olympia oyster enhancement sites</t>
  </si>
  <si>
    <t>Still too early to tell</t>
  </si>
  <si>
    <t>I would say that sedimentation was issue for burial of live oysters more than loss of habitat (although these could be considered one in the same). It looks like the majority of the mortality we recorded was potentially from sedimentation/sinking into soft substrate.  Movement of shell was also an issue - probably from strong currents in the lagoon channels.</t>
  </si>
  <si>
    <t xml:space="preserve">We don't set any targets on % cover of non-natives, etc. But we do quantify % cover of barnacles, mussels, sponges...pretty much anything on the shells is quantified by us. </t>
  </si>
  <si>
    <t xml:space="preserve">We had a decent barnacle set after one year but not much since then. Algae and tunicates have been increasing. </t>
  </si>
  <si>
    <t>We think that some Hemigrapsus oregonensis had a good time eating some of the newly settled Olys when deployed as spat-on-shell. But It was probably quite minor.</t>
  </si>
  <si>
    <t>&lt;10/m^2</t>
  </si>
  <si>
    <t>Hemigrapsus sp.</t>
  </si>
  <si>
    <t>While we recorded salinity, it is hard to know if this turned out to be an issue for our oysters. We think most mortality was caused by sedimentation because we would pull a shell out (from a randomly placed quadrat) from the silt/mud and it would have a dark shell from the hypoxic/anoxic substrate??</t>
  </si>
  <si>
    <t>Min = 10.5, Max = 25, Average = 20</t>
  </si>
  <si>
    <t xml:space="preserve">We have had reproductive adults in the pocket estuaries since 2013 but have no found evidence of recruitment yet (we have tried deploying shellstrings, shell bags, oyster condos, and just searching all around the intertidal zone at the right elevation). We hope that our larval study in 2017 pointed us to the right spots to deploy habitat (shell) and will check for recruitment in spring 2019. This technical report should be published in 2019. Fingers crossed. </t>
  </si>
  <si>
    <t>We wish we had not put our original big projects in tidal lagoons - we followed advice from Brady (WDFW) and Paul Dinnel (Skagit MRC) when we were super new to the Oly world and not really clued in on the science yet. While we think these two guys are awesome, I am not sure any of us were thinking much about the fact that the lagoon currents would sweep larvae OUT of the lagoons without providing much opportunity for larvae to come back IN. We were focused on the fact the Olys would be in great habitat and inundated all the time in the lagoons. Brady thinks, and we hope, that by adding shell around the lagoon channel beaches we will create the needed habitat for successful recruitment and expansion.</t>
  </si>
  <si>
    <t>I thought it might be helpful to see our objectives as they were written in our original grant proposal that funded the start of the biggest restoration effort. I wanted to include these because I put "no" to a lot of your objective questions. I think when you see what we wrote below, this will make more sense. We have worked hard to quantify Oly recruitment, survival, growth, densities, etc. in addition to many ecological metrics. We simply didn't set numbers for goals. Please remember these objectives were for a grant proposal and some are solely related to that (e.g., obtain Corps permit).   Our objectives are to: 1. Develop an Olympia oyster monitoring plan 1.1. Finalize Swinomish Olympia Oyster Monitoring Plan 1.2. Project and grant management 1.3. Obtain Army Corps of Engineers permit 2. Enhance current Olympia oyster populations and habitat in pocket estuaries 2.1. Introduce seeded and unseeded cultch to Lone Tree Lagoon and Kiket Lagoon 3. Establish a long-term Olympia oyster habitat monitoring survey 3.1. Conduct a baseline Olympia oyster habitat survey prior to enhancement 3.1.1. Survey water properties as well as epibenthic organisms 3.2. Quantify measurable benchmarks post-enhancement to assess success of restoration and enhancement efforts 3.2.1. Continue to conduct tasks in 3.1.1 3.2.2. Survey oyster survival, growth, reproduction, and recruitment 4. Investigate future Olympia oyster enhancement sites 4.1. Monitor for recruitment at locations adjacent to current enhancement sites 5. Disseminate Swinomish Olympia oyster restoration information 5.1. Design and install an educational sign for the Swinomish Marine Interpretive Center 5.2. Develop a 50-year Swinomish Olympia Oyster Restoration Plan 5.3. Complete project reporting including final reports and presentations</t>
  </si>
  <si>
    <t>Clallam County Olympia Oyster Restoration</t>
  </si>
  <si>
    <t>Helle Anderson</t>
  </si>
  <si>
    <t>Clallam Marine Resources Committee</t>
  </si>
  <si>
    <t>handersen@co.clallam.wa.us</t>
  </si>
  <si>
    <t>Sequim Bay</t>
  </si>
  <si>
    <t>Helle Andersen</t>
  </si>
  <si>
    <t>Elizabeth Tobin</t>
  </si>
  <si>
    <t>S’Klallam Jamestown Tribe</t>
  </si>
  <si>
    <t>etobin@jamestowntribe.org</t>
  </si>
  <si>
    <t>Northwest Straits Grant through Department of Ecology</t>
  </si>
  <si>
    <t>Jamestown S’Klallam Tribe</t>
  </si>
  <si>
    <t>don't know</t>
  </si>
  <si>
    <t>https://www.clallamcountymrc.org/projects/olympia-oyster-restoration/</t>
  </si>
  <si>
    <t>Final Olympia Oyster Restoration Report 2018</t>
  </si>
  <si>
    <t>Olympia Oyster Restoration Final Report 2017</t>
  </si>
  <si>
    <t>Olympia Oyster Restoration Feasibility: WA Harbor 2016</t>
  </si>
  <si>
    <t>Quality Assurance Project Plan Olympia Oyster Restoration in Sequim Bay 2018</t>
  </si>
  <si>
    <t>Q254 Blyn #1 Sequim Bay, Q254 Blyn #1 map, Q254 Blyn #2 map</t>
  </si>
  <si>
    <t>Blyn Sequim Bay site #1, Blyn site#1 map, Blyn#2 map</t>
  </si>
  <si>
    <t>unknown, Jamestown S’Klallam Tribe, Jamestown S’Klallam Tribe</t>
  </si>
  <si>
    <t>Q256 Olympia oyster and substrate</t>
  </si>
  <si>
    <t>Substrate and oysters and Blyn #1</t>
  </si>
  <si>
    <t>Unknown</t>
  </si>
  <si>
    <t>Q257 Olympia oyster spat, Q257 Olympia oyster #1, Q257 Olympia oyster #2</t>
  </si>
  <si>
    <t>Olympia oyster spat, Olympia oysters #1, Olympia oysters #2</t>
  </si>
  <si>
    <t>Q259 Starting surveying at Blyn site #1, Q259 Counting survival at Blyn site #1, Q259 Spreading oysters at Blyn site #2</t>
  </si>
  <si>
    <t>Q259 Starting surveying at Blyn site #1,  Q259 Counting survival at Blyn site #1, Q259 Spreading oysters at Blyn site #2</t>
  </si>
  <si>
    <t>Ed Bowlby, Ed Bowlby, Unknown</t>
  </si>
  <si>
    <t>Blyn, Sequim Bay #1</t>
  </si>
  <si>
    <t>Restoration site 2 acres</t>
  </si>
  <si>
    <t>Blyn, Sequim Bay #2</t>
  </si>
  <si>
    <t>Restoration site approximately 1⁄2- 3⁄4 acre</t>
  </si>
  <si>
    <t>2012, 2013, 2018</t>
  </si>
  <si>
    <t>2012, 2013, 2014, 2015, 2016, 2017, 2018</t>
  </si>
  <si>
    <t>Restoration at the two sites in Blyn, Sequim Bay will continue until the sites Olympia oyster populations cover the complete areas (2 acres and 1⁄2 - 3⁄4 acre)</t>
  </si>
  <si>
    <t>Other, specify</t>
  </si>
  <si>
    <t>In 2015 several efforts were taken to improve spawning and settlement of larval as well as studying the distribution of newly settled oyster larvae. Spawning pools were constructed to trap and retain seawater on the outgoing tides and thereby provide an enhanced environment with warmer water and Pacific oyster shells as settling material for the Olympia oyster larvae. In addition, shell strings were used as settlement and recruitment tools.</t>
  </si>
  <si>
    <t>bags of spat-on-shell. After overwintering loose spat-on- shell</t>
  </si>
  <si>
    <t xml:space="preserve">We deployed the clutch bags to the area, let them overwinter and then opened the bags and spread the seeded oyster shells. </t>
  </si>
  <si>
    <t>We deployed the clutch bags to the area, let the overwinter and then opened the bags and spread the seeded oyster shells.</t>
  </si>
  <si>
    <t>Have no idea. I know currently the oysters are substrate limited and we have plans to spread shells next year. (AM- report indicates 100 shell bags from PSRF, 0.0049 m^3 /bag)</t>
  </si>
  <si>
    <t>The restoration sites are right around the 0.0 ft MLLW and since the area is very flat the whole restoration area is at that level</t>
  </si>
  <si>
    <t>unknown</t>
  </si>
  <si>
    <t>No estimates have been made about the longevity of the loose shells in the muddy habitat.</t>
  </si>
  <si>
    <t>Since 2012 Clallam MRC has participated in the Puget Sound wide effort to restore Olympia oyster habitats. The purpose of the effort is to restore the ecosystem services that dense beds of native oysters once provided by creating a structured habitat for a diverse community of organisms. The overall goal is to restore 100 acres of Olympia oyster beds by 2020.</t>
  </si>
  <si>
    <t>Since 2012 Clallam Marine Resoures Committee has participated in the Puget Sound wide effort to restore Olympia oyster habitats. The purpose of the effort is to restore the ecosystem services that dense beds of native oysters once provided by creating a structured habitat for a diverse community of organisms. The overall goal is to restore 100 acres of Olympia oyster beds by 2020.</t>
  </si>
  <si>
    <t>See https://restorationfund.org/sites/default/files/olympia_oyster_restoration_plan_final.pdf</t>
  </si>
  <si>
    <t>2014 - 46,800, 2018 – 19,420 +/-10,431</t>
  </si>
  <si>
    <t>As can be seen in the final 2018 report the Olympia oyster population is slowly spreading in the Blyn #1 site and is now covering about 2 acres (of which 0.5 acre is outside the designated restoration site). We are still restoring the site with adding oysters and/or shells whenever we have the funding. The population estimates indicate that the density of Olympia oysters within the restoration site have gone down since the project was initiated; however, the area which has Olympia oysters has increased. Hence it is impossible to guess whether the has been a significant increase in recruitment or adult oyster density</t>
  </si>
  <si>
    <t>Difficult to assess if the restoration effort is limited by low recruitment or lack of suitable substrate</t>
  </si>
  <si>
    <t>Access to tidelands. The Blyn #1 site was intended to be the first restoration site and we had hoped to find other suitable sites within Sequim Bay. However, the sites we had access to were not suitable. Another limitation is eelgrass beds and the WDFW requirement of not restoring Olympia oysters within 25ft of an eelgrass bed. After several years of looking the Jamestown tribe donated another smaller piece of tideland (Blyn site #2) to the restoration effort.</t>
  </si>
  <si>
    <t>tidelands with very little change in elevation</t>
  </si>
  <si>
    <t>muddy sand_- trying to find the firmer places</t>
  </si>
  <si>
    <t xml:space="preserve">slight freshwater input to keep the oysters cool during the summer months </t>
  </si>
  <si>
    <t>Limits access to tidelands</t>
  </si>
  <si>
    <t>Discovery Bay Olympia Oyster Project</t>
  </si>
  <si>
    <t>Cheryl Lowe</t>
  </si>
  <si>
    <t>Jefferson County Marine Resources Committee</t>
  </si>
  <si>
    <t>cheryl.lowe@wsu.edu</t>
  </si>
  <si>
    <t>Discovery Bay</t>
  </si>
  <si>
    <t>Jefferson County Marine Resources Committee (MRC)</t>
  </si>
  <si>
    <t>Northwest Straits Commission</t>
  </si>
  <si>
    <t>Funding for NW Straits Commission grant came from EPA and WA state legislature through the Puget Sound Partnership.</t>
  </si>
  <si>
    <t>Very ballpark estimate. Monitoring costs include staff time, volunteer coordination, and data management</t>
  </si>
  <si>
    <t>https://www.jeffersonmrc.org/projects/olympia-oyster-restoration/</t>
  </si>
  <si>
    <t>2018_Olympia Oyster Summary Rept_ALL-REVsm</t>
  </si>
  <si>
    <t xml:space="preserve">This report summarizes work done by the Jefferson MRC for both Discovery Bay and Quilcene Bay. </t>
  </si>
  <si>
    <t>OlyOyster 2014DiscoBay_Aug2014_P130134_SitePhoto</t>
  </si>
  <si>
    <t>Discovery Bay Powerline site just after first placement of shell in August 2014.</t>
  </si>
  <si>
    <t>OlyOyster_frDiscoBay_shell in June2015_P1000495</t>
  </si>
  <si>
    <t>Clean Pacific oyster shell was placed at the Powerline site in 2014, with small oysters beginning to settle there in 2015.</t>
  </si>
  <si>
    <t>Oly_DiscoBay_Olys-on-shell_Aug2016_P1040051</t>
  </si>
  <si>
    <t>Two years after deploying the shell, Olympia oysters are settling and growing.</t>
  </si>
  <si>
    <t>OlyOysterCrew_DeployingAug2014_P1030135</t>
  </si>
  <si>
    <t>Volunteers spread out the shell in 2014.</t>
  </si>
  <si>
    <t>Oly_monitoring_DiscoB_Aug2016_P1040037</t>
  </si>
  <si>
    <t>Monitoring with quadrants placed along transects within the project area.</t>
  </si>
  <si>
    <t>DiscBay monitoring_quadrat count_Aug2016_IMG_0268</t>
  </si>
  <si>
    <t>Volunteers monitored with quadrants played along transects.</t>
  </si>
  <si>
    <t>Discovery Bay (Powerline site)</t>
  </si>
  <si>
    <t>This is the east end of the project area.</t>
  </si>
  <si>
    <t>Substrate deployed in 2014, with additional shell added in 2016.</t>
  </si>
  <si>
    <t>2015-2018</t>
  </si>
  <si>
    <t>The Jefferson MRC will continue to monitor this site annually for several more years.</t>
  </si>
  <si>
    <t>Clean shell only because there is a small extant population nearby ('Lagoon Site') that we assumed would supply larvae.</t>
  </si>
  <si>
    <t xml:space="preserve">Bags of shell were opened and the shell dispersed. Coverage goal was average of 2 shells/sq ft. Spread evenly within project area.  </t>
  </si>
  <si>
    <t>100 bags of shell in 2014. Another 80 bags worth of shell was added in 2016.</t>
  </si>
  <si>
    <t>Two square plots (approx 15' x 15')of crushed shell were also laid out in 2014. Those small shell pieces drifted or sunk into the mud and were not visible by the next year's monitoring activity.</t>
  </si>
  <si>
    <t>8 cubic yds in 2014, with the rest added later.</t>
  </si>
  <si>
    <t>about a quarter acre. Project site limited by surrounding eelgrass beds.</t>
  </si>
  <si>
    <t>Hard to tell exactly what the average is. We go out there in minus tides to monitor and water is usually coming in when we finish. There are no nearby tidal gauges to help us determine actual tidal elevations.</t>
  </si>
  <si>
    <t>Anticipated that shell would build up, but didn't define how long it would last.</t>
  </si>
  <si>
    <t>Maybe 40-50% of shell from the first deployment moved into substrate or out of project boundaries in the first year. In 2016 we added more on top of shell. In 2018, maybe 50% is still visible.</t>
  </si>
  <si>
    <t>Our goal was to jump-start an expansion of the small extant Olympia oyster population near the head of Discovery Bay by providing appropriate substrate for larval settlement.</t>
  </si>
  <si>
    <t>There is historical evidence of a thriving Olympia oyster population in this part of the bay.  For permit reasons, we sometimes call this an enhancement rather than a restoration.</t>
  </si>
  <si>
    <t>approx 400/meter sq based on quadrants measured.</t>
  </si>
  <si>
    <t>hard to measure new recruits differentiated from adult oysters on placed shell. Puget Sound Restoration Fund has been keeping track of shell stacks placed at this location and several others.  They process and analyze the data.</t>
  </si>
  <si>
    <t>I have no idea. We do not have permission to go into adjacent areas.</t>
  </si>
  <si>
    <t>we checked shell that had drifted outside our project area, but within our DNR lease area. Those shell had more oysters than we had noticed at the onset, but we did not do a comparison of one year to another. We did add one transect near the power lines where many of the 2014 shell had settled into.</t>
  </si>
  <si>
    <t>we only monitor once a year.</t>
  </si>
  <si>
    <t>the questions about significant increase are not based on any factual information. We have limited access to those surrounding areas.</t>
  </si>
  <si>
    <t>I'm not sure what you mean by significant, but it's a big bay and we have a small project area.</t>
  </si>
  <si>
    <t>Our overall MRC mission includes community engagement but we did not identify specific objectives for community engagement for this project.</t>
  </si>
  <si>
    <t>Some of the shell settled into the mud, so under "adaptive management" we chose to add more shell on top of it.</t>
  </si>
  <si>
    <t>It changed from year to year--not sure how much the increase from 2017 to 2018 was due to random placement of quadrats and variable distribution of shell.  Unclear if you are asking about percent cover of other species on individual shells, or percent cover of shell on mud substrate. As the report notes, we did see increased % of shell cover per quadrant in the last 2 years--we can't count before 2017 because we added shell in 2016.</t>
  </si>
  <si>
    <t>I have no idea.  It's a big bay with a wide opening, but this project is at the head of the bay with several medium-sized streams flowing into it there.</t>
  </si>
  <si>
    <t>choice of location was complicated by extensive eelgrass, limiting where we could work. That said, having the Powerline site near the existing population was a major contributor to our success, we think.</t>
  </si>
  <si>
    <t>Need to avoid very sucky mud.</t>
  </si>
  <si>
    <t xml:space="preserve">Port Gamble Olympia Oyster Restoration </t>
  </si>
  <si>
    <t>Jodie Toft</t>
  </si>
  <si>
    <t>jodie@restorationfund.org</t>
  </si>
  <si>
    <t>Port Gamble Bay</t>
  </si>
  <si>
    <t>Washington Department of Ecology</t>
  </si>
  <si>
    <t>The Russell Family Foundation</t>
  </si>
  <si>
    <t>Port Gamble S'Klallam</t>
  </si>
  <si>
    <t>Total funding from: - Ecology $993,528.87 - The Russell Family Foundation $75,000 - Port Gamble S’Klallam $5,000 match</t>
  </si>
  <si>
    <t>https://restorationfund.org/projects/portgamble</t>
  </si>
  <si>
    <t>we're in the process of updating our website, so look for a new url in coming months</t>
  </si>
  <si>
    <t>PSRF - Final Report to Ecology 7-28-17_PortGamble.pdf</t>
  </si>
  <si>
    <t>Final Report to Department of Ecology</t>
  </si>
  <si>
    <t xml:space="preserve">SELECTION OF 8 SHELL ENRICHMENT PLOTS: Outreach to property owners in Port Gamble Bay began in 2011 during an effort to identify locations and properties where PSRF should invest in permit authorizations.  The Port Gamble S’Klallam Tribe had also recently completed a Bay-wide survey for native oyster presence. Based on both of these inputs, we narrowed our focus for biological characterization to properties on the western and southern shores of the Bay.    To define the space for shell enrichment, we surveyed and mapped the following parameters:  •Elevation contours between +1 and -3 ft. (MLLW)  •Vegetation within and adjacent to our elevations of interest  •Emergent macrofauna within and adjacent to our elevations of interest  •Emergent settlement habitat   •Beach sediment profiles and firmness assessment  	 To design the shell enrichment and determine placement, we selected areas on the 16 properties that were:  1. Within our elevation contours of interest  2. Below Pacific oyster hummocks  3. Below upper intertidal vegetation (Zostera japonica)  4. Above lower intertidal vegetation (Zostera marina)  5. Avoiding known problematic conditions: a. Dense Neotrypea aggregations b. Other specific bioturbators c. Major terrestrial storm water drainage d. Extremely soft sediment     </t>
  </si>
  <si>
    <t>General project location.  See Figure 7 in "PSRF - Final Report to Ecology 7-28-17_PortGamble.pdf" in Drive for graphic showing specific shell enrichment plots and seed outplanting locations.</t>
  </si>
  <si>
    <t xml:space="preserve">2014-2017 - Shell enrichment: August 4-9, 2014 (8 plots) - Seed outplanting: 1. April 20-23, 2015 (250 bags spat-on-shell) 2. May 8, 2015 (16,683 singles) 3. May 26, 2016 (23,054 singles) 4. Apr &amp; Aug 2016 (50 bags) 5. May 25, 2017 (221,723 singles) [6. May 2015 (6,138 Port Gamble Bay seed) - see comment below]  </t>
  </si>
  <si>
    <t>2014-2017 Pre-restoration monitoring: 1. June 25, 2014: Assessment completed of reference Olympia oyster population in area adjacent to one of the shell enrichment plots (Kitsap County Shell Plot #2).  2. May-August 2014: Olympia oyster recruitment monitored at 3 shellstring stations.  During- and Post-restoration monitoring:  1. April 2015: all shell enrichment plots surveyed for Olympia and Pacific oyster density and size; volume of shell habitat. 2. June 2016, May 2017: largest shell enrichment plots (Kitsap County tidelands on western shore) surveyed for Olympia and Pacific oyster density. 3. May-August 2015, 2016, 2017: Olympia oyster recruitment monitored at 2 shellstring stations.</t>
  </si>
  <si>
    <t xml:space="preserve">Hatchery construction delays in 2014 and widespread environmental conditions in 2015 affecting multiple hatcheries in Puget Sound limited the number of seed produced for this project during the initial contract period of October 2013 – June 2015.  To enable additional seed production, Washington Department of Ecology extended PSRF’s contract from August 2016 through June 2017.   Due to a gap in funding between the original contract and the contract extension, the plan was further amended to enable the production of single oysters in 2016 instead of spat-on-shell.    In addition to project oyster enhancements, 6,138 Port Gamble Bay seed were deployed in May 2015, along with broodstock returns, in an experimental array to examine the recruitment response to manipulated oyster and habitat densities.	</t>
  </si>
  <si>
    <t>1,500 yards^3 of Pacific oyster shell spread; deployment included 144,669 seed as spat-on-shell (seeded cultch) and 261,460 single oyster seed juveniles (no substrate).</t>
  </si>
  <si>
    <t>Loose seeded cultch (juveniles on shell), and single juvenile seed.</t>
  </si>
  <si>
    <t>144,669 seed as seeded cultch and 261,460 single oyster juveniles</t>
  </si>
  <si>
    <t>PSRF hatchery</t>
  </si>
  <si>
    <t xml:space="preserve">1 seeded cultch bag = 1 unit. </t>
  </si>
  <si>
    <t>Bags of approx. 300 spat-on-shell were transferred to the site, allowed to harden, then bags opened and cultch shell was spread loose over the tideland.</t>
  </si>
  <si>
    <t>For shell enrichment (Restoration Substrate) we monitored emergent shell. Our goal was to provide 3.5 L/m^2; post-restoration monitoring showed mean emergent shell volume in Port Gamble Bay at 6.39 L/m^2. Shortly following the shell enrichment, we mapped the footprint of the shell application and calculated coverage of 9.08 acres of tideland.    We monitor recruitment magnitude at index stations where we use seasonal (May-August) deployments of replicate shellstring stack spat collectors.  From the seasonal deployment we can produce data on the following: 1) spatfall count/shellface, 2) live oyster count/shellface, 3) post-set mortality rate, 4) size at death, 5) live oyster size frequency.  We also monitored shell enrichment plots to varying degrees in 2015-2017, surveying for Olympia and Pacific oyster density and size.</t>
  </si>
  <si>
    <t>The overarching goal of the Olympia oyster Restoration Project in Port Gamble Bay was to facilitate recovery of a healthy ecosystem by 1) rebuilding biogenic habitat structure in the intertidal environment, and 2) enhancing food and habitat resources for tribes and the surrounding community into the future. Both actions contribute to building a more resilient ecosystem better able to insulate multiple native species and withstand the effects of changing seawater associated with ocean acidification. We did so by enhancing 10 acres of native oyster habitat by increasing settlement structure, producing 1.2 million restoration-grade native oyster seed at the shellfish restoration hatchery, and outplanting surviving seed after over-wintering.</t>
  </si>
  <si>
    <t xml:space="preserve">Historic records document the existence of commercial densities of native oysters in Port Gamble Bay in 1864.  In spring 2011, during extensive surveys around the Bay, PSRF and the Port Gamble S’Klallam Tribe found remnant Olympia oysters scattered sparsely along much of the shoreline in lower elevations. Based on historic abundance and current opportunities for restoration, Washington Department of Fish &amp; Wildlife identified Port Gamble Bay as one of 19 priority areas for restoration included in the 2012 Updated Olympia oyster Stock Rebuilding Plan:      “The Strait/Admiralty Inlet sub-basin historically had moderate- to small-sized native oyster beds located in Sequim Bay, Discovery Bay, Kilisut Harbor and Port Gamble Bay. Naturally occurring oysters are currently present in Discovery Bay, Kilisut Harbor, and Port Gamble and all these beds appear to be self-sustaining although oyster densities are low. Location descriptions for Strait/Admiralty primary restoration locations are as follows:    Port Gamble Bay: The purpose of restoration here includes both biological conservation and ecosystem services.  Ownership is a mixture of tribal, public, and private tidelands.  Barriers to restoration are eelgrass, land management issues, human health concerns, ownership and lack of habitat. We recommend initially establishing several small sites using hatchery seed and habitat enhancement with the goal of increasing the abundance and density of the populations so as to function as a source population.”    Excerpt from Washington Department of Fish and Wildlife Plan for Rebuilding Olympia Oyster (Ostrea lurida) Populations in Puget Sound with a Historical and Contemporary Overview (p. 15) </t>
  </si>
  <si>
    <t>We did not specify a numeric target for oyster densities, rather a goal of enhancing food and habitat resources for tribes and the surrounding community into the future.</t>
  </si>
  <si>
    <t xml:space="preserve">The mean density of Olympia oysters observed during surveys increased from 8.98/m^2 in April 2015 to 36.4/ m^2 in May 2017.  </t>
  </si>
  <si>
    <t>The survey response above (&lt;10/m^2 1 year after deployment) is based on results of monitoring 1 and 2 years after deployment (April 2015-8.98/m^2, June 2016-7.2/m^2, respectively).  However, mean density observed in May 2017 was substantially higher (36.4/m^2). In the May 2017 survey, Olympia oysters were also observed in the majority of samples, indicating that the population is recruiting to the habitat space that has been created for them.</t>
  </si>
  <si>
    <t xml:space="preserve">One of our project goals is to rebuild biogenic habitat structure in the intertidal environment. We recognize that provisioning of habitat benefits not only native oysters, but a suite of other species that are limited by availability of hard structure habitat. While we are not measuring use of the project site by non-oyster species, the intent of the project work is to benefit species beyond just oysters. </t>
  </si>
  <si>
    <t>Deploy Washington Conservation Corps (WCC) crew to assist with on-the-ground restoration &amp; hatchery build-out.</t>
  </si>
  <si>
    <t xml:space="preserve">Yes. Over the course of the project, various WCC crews helped with several projects. At the restoration site, they assisted with oyster enhancement assessments, population surveys and oyster sample processing in 2015. At the hatchery, they built a retaining wall, constructed a lined trench to serve as a seawater outflow, constructed outdoor setting tanks, built air manifolds for the tanks, performed invasive weed control around the facility, and assisted with construction of our greenhouse. </t>
  </si>
  <si>
    <t xml:space="preserve">One of the express goals of the project was to build-out the shellfish restoration hatchery at NOAA’s Manchester Research Station to support Olympia oyster seed production.  </t>
  </si>
  <si>
    <t xml:space="preserve">Ecology funding for this project enabled PSRF to augment the NOAA-funded 1,500-foot indoor facility with outdoor nursery and grow-out space in order to fully accommodate seed production for Port Gamble Bay, as well as other restoration and research projects.    Several improvements were made to the facility as a result of Ecology’s financial support. To successfully culture Olympia oysters in a hatchery, we designed and built several systems for broodstock, larvae, setting, post-set, and seed life history stages. We also developed the capacity to produce large volumes of high-quality live algae, and installed filtration systems and water quality sensors as early life history stages (larvae and juvenile) are particularly sensitive to fluctuating environmental conditions. </t>
  </si>
  <si>
    <t xml:space="preserve">We monitored volume of emergent shell in April 2015 after shell enrichment work in August 2014. Our goal was to provide 3.5 L/m^2 and our post-restoration monitoring showed high mean emergent shell volume (6.39 L/m^2). </t>
  </si>
  <si>
    <t>Willing property owners, instead of biological conditions determined where project enhancements occured.  We would do better to do it the other way around - do the baseline work, determine suitable sites, establish BACI protocol, then work to get property owner permission.</t>
  </si>
  <si>
    <t>This area has a robust naturalized C. gigas population.  Enhancements involving substrates attract a majority C. gigas.  The existing gigas hummocks are shallow of MLLW, so substrates were deployed below this.</t>
  </si>
  <si>
    <t xml:space="preserve">Our main challenge was in producing seed in the restoration hatchery. Several unanticipated challenges affected seed production efforts throughout the project period.  In 2014, seed production was impacted by construction delays resulting from the federal budgeting process and procurement system, and general troubleshooting associated with getting a new hatchery up and running.  In 2015, the hatchery crew mounted a full-scale hatchery effort, but seawater conditions in Puget Sound were simply not favorable for seed production.  This was true not just at the Manchester hatchery, but at all of Taylor’s hatcheries as well.  Anomalous conditions associated with the warm water “blob” are thought to have significantly affected both the magnitude and quality of larval production.  Rampant bacterial growth associated with warm water also created challenges.  The manager of Taylor’s Quilcene Hatchery concurred that temperature was likely one of the contributors to low hatchery production in 2015. Ironically, 2015 was a good year for carbonate chemistry but a terrible year for production, which points to the effect of multiple stressors, including temperature – and the challenge of restoring native shellfish species in the face of changing and multivariate ocean conditions. </t>
  </si>
  <si>
    <t>MRC Quilcene Bay Olympia Oyster Project</t>
  </si>
  <si>
    <t>Quilcene Bay</t>
  </si>
  <si>
    <t>jeff.co.mrc@gmail.com</t>
  </si>
  <si>
    <t>Northwest Straits Commission funding comes from EPA and WA state legislature through the Puget Sound Partnership.</t>
  </si>
  <si>
    <t>Project costs do not include donated seeded cultch.</t>
  </si>
  <si>
    <t>Same report as for Discovery Bay project. Raw data sheets for both project are included, so those can be deleted for public consumption, I think.</t>
  </si>
  <si>
    <t>See email. The internal folder Google Docs link is the same as the public folder one....</t>
  </si>
  <si>
    <t>2017 Oly Quilcene Monitoring_transects</t>
  </si>
  <si>
    <t>Volunteers monitoring first 2016 test plots</t>
  </si>
  <si>
    <t>2017 Oly Quilcene Monitoring_seeded-cultch-of-2016</t>
  </si>
  <si>
    <t>Seeded cultch from hatchery source, overwintered one year in the bag. This shell had an extraordinary number of Olympias on it. Most had fewer Olys/shell. see data for more details.</t>
  </si>
  <si>
    <t>2017 Oly Quilcene Monitoring_Jackie-Sarah-MaryWilliams_WadeCrouch</t>
  </si>
  <si>
    <t>Volunteers counting Oly oysters for baseline of what was actually in seeded cultch bags at time of deployment.</t>
  </si>
  <si>
    <t>2017 Oly Quilcene Monitoring_Karen-Frank-Pete-Neil-Lucas</t>
  </si>
  <si>
    <t>2017 monitoring of small amount of seeded cultch placed in test plots in 2016. used transects and quadrants.</t>
  </si>
  <si>
    <t>Oly Monitoring_5.18.18_Gregg-Shelley-Becky-Nancy-Jackie_P1040023</t>
  </si>
  <si>
    <t>May 2018 monitoring of test plots</t>
  </si>
  <si>
    <t>photos from both 2017 and 2018, showing both baseline monitoring of seeded cultch before placement, and monitoring plots the following year(s)</t>
  </si>
  <si>
    <t>This project is testing potential for restoration. There are now 2 sets of test plots within the same bay. One set has 5 plots and the other, newer set has 3 plots. Both are in the same vicinity, but at different tidal elevations.</t>
  </si>
  <si>
    <t>Quilcene Bay 2016 Test Plots</t>
  </si>
  <si>
    <t>Quilcene Bay 2018 New Test Plots</t>
  </si>
  <si>
    <t>tidal elevation approximately -2.3 ft. MLLW</t>
  </si>
  <si>
    <t>2017 and 2018</t>
  </si>
  <si>
    <t>Test plots started in 2016 with a relatively small number of wild-seeded cultch donated by local shellfish grower, since hatchery grown seeded cultch needed to be overwintered first. The second batch was added to same plots in 2017, then monitored in May 2018. New plots were added in Aug 2018 with another batch of wild-seeded cultch. Baseline data was collected before dispersal of shell in both cases.</t>
  </si>
  <si>
    <t>We tried both hatchery-grown seeded cultch and wild-seeded cultch that had been placed near an Oly population. In the latter, there were some Pacific along with the Olys on the cultch, at a ratio of 6.1 Olys to 1.4 Pacifics.</t>
  </si>
  <si>
    <t>spat on Pacific oyster shell</t>
  </si>
  <si>
    <t>Hood Canal</t>
  </si>
  <si>
    <t>seeded shells dispersed from bags into test plots</t>
  </si>
  <si>
    <t>we purchased 50 bags of hatchery-seeded cultch, standard size with 250-300 shells/bag. Not sure how this converts to m^3 volume. (PSRF average shell piece 0.000024m^3 *250*50)</t>
  </si>
  <si>
    <t>total area of test plots was much smaller--more like 300 m^2</t>
  </si>
  <si>
    <t>2 sets of test plots were at very different tidal elevations, as we  were worried that higher elevations meant more heat exposure.</t>
  </si>
  <si>
    <t xml:space="preserve">Maybe 3-5 years? </t>
  </si>
  <si>
    <t>Unknown. Still too soon to know.</t>
  </si>
  <si>
    <t xml:space="preserve">The goal of the project is to test feasibility of re-establishing Olympia oyster beds in Quilcene Bay under current site conditions. Site conditions have changed significantly since historic expansive Olympia beds were first documented there. </t>
  </si>
  <si>
    <t>Historic records of large Olympia oyster beds there.</t>
  </si>
  <si>
    <t>Only 2nd year of monitoring test plots.</t>
  </si>
  <si>
    <t>Only 2 years.</t>
  </si>
  <si>
    <t>We did not have specific metrics for community engagement, but we did hope to engage local community members in this project and increase understanding of Olympia oysters. yes. New, local volunteers joined the monitoring effort rather than just MRC members.</t>
  </si>
  <si>
    <t xml:space="preserve">Our test plots are near commercial oyster and clam beds, in an area that was at one point was used as a commercial oyster bed. Presence of oyster drills is a concern, which is why we wanted to do test plots first. We did see oyster drill damage in the test plots, but it did not seem to be the primary cause for mortality rates. </t>
  </si>
  <si>
    <t>don't know.</t>
  </si>
  <si>
    <t>AT this point, we are not looking at recruitment rates, just survival of seeded cultch.</t>
  </si>
  <si>
    <t xml:space="preserve">We do have concerns about thermal stress, based on warm May water temperatures when we monitored test plots in 2018.  </t>
  </si>
  <si>
    <t>test plots are a good first step.</t>
  </si>
  <si>
    <t>Liberty Bay</t>
  </si>
  <si>
    <t>Central Puget Sound near Keyport, WA in Kitsap County</t>
  </si>
  <si>
    <t>The Nature Conservancy - $323,742</t>
  </si>
  <si>
    <t>US EPA - $50,000</t>
  </si>
  <si>
    <t>Washington DNR - In Kind</t>
  </si>
  <si>
    <t xml:space="preserve">US Navy - In Kind </t>
  </si>
  <si>
    <t>NOAA - $312,742</t>
  </si>
  <si>
    <t>Washington Dept of Fish &amp; Wildlife - In Kind</t>
  </si>
  <si>
    <t>#7 University of Washington - In Kind #8 Suquamish Tribe - In Kind East Bremerton Rotary - In kind #9 USDA - $37,500 #10 National Fish and Wildlife Foundation - $38,000 #11 East Kitsap Community Salmon Fund - $20,000 #12 Safeway Foundation - $22,000 #13 Russell Family Foundation  - $10,000 #14 Delta Marine - $7,000 #15 Private Tideland owners - in kind #16 Taylor Shellfish Farms - in kind #17 Lummi Nation Shellfish Hatchery - in kind #18 Fish America Foundation - $50,000</t>
  </si>
  <si>
    <t>Monitoring is an estimate and included in total project cost</t>
  </si>
  <si>
    <t>https://restorationfund.org/</t>
  </si>
  <si>
    <t xml:space="preserve">undergoing updates </t>
  </si>
  <si>
    <t>Dogfish Bay Native 9-29 Final.doc</t>
  </si>
  <si>
    <t>Grant report to the US EPA.  Describes the 2007 shell enhancement and other supported oyster restoration activities.</t>
  </si>
  <si>
    <t>PSRF_-__2010_NFWF_Final_Report</t>
  </si>
  <si>
    <t>Grant report to National Fish and Wildlife Foundation.  Describes work in Dogfish Bay and other locations in Puget Sound.  Dogfish Bay is discussed on p. 23-45  and in Appendix B, E, G, H, &amp; I</t>
  </si>
  <si>
    <t>WA PSRF NOAA11 Final Report 2011_GMT-PSRF-030112_subaward</t>
  </si>
  <si>
    <t>Grant Report to TNC/NOAA. Describes work in Dogfish Bay 2011-2013.  dogfish Case study on p. 25</t>
  </si>
  <si>
    <t>2007 Implementation......</t>
  </si>
  <si>
    <t>Grant report</t>
  </si>
  <si>
    <t>Nov 2007 Liberty Bay.....</t>
  </si>
  <si>
    <t>Grant Report.  There is an additional file in the folder which is another grant report discussing elements of this project area (Dogfish Bay and Scandia) in Liberty Bay</t>
  </si>
  <si>
    <t>Scandia</t>
  </si>
  <si>
    <t>4 discrete shell enhancement projects here totalling near 8 acres. 2005-2008</t>
  </si>
  <si>
    <t>Dogfish Bay</t>
  </si>
  <si>
    <t>47.701250,</t>
  </si>
  <si>
    <t>6 discrete enhancement projects here. 2005-2011</t>
  </si>
  <si>
    <t>Lemolo</t>
  </si>
  <si>
    <t>one spat-on-shell enhancement. 2006</t>
  </si>
  <si>
    <t>2001, 2002, 2005, 2006, 2007, 2008, 2009, 2010, 2011</t>
  </si>
  <si>
    <t>2007, 2008, 2009, 2010, 2011, 2012, 2014, 2017</t>
  </si>
  <si>
    <t xml:space="preserve">Early surveys, community engagement and experimental seeding efforts in 2001, 2002, and 2005. Bulk shell amendments began in 2006 (0.75 acres), 2007 (1/2 acre), and in 2008 (1/2 acre), and in 2009 (3.5 acres), and in 2010 (2 acres), then in 2011 (1.6 acres).  Total shell enhancements in Dogfish Bay equal 9.1 acres. Total shell enhancement at Scandia equal approximately 9 acres </t>
  </si>
  <si>
    <t>Limited seeding in 2005 and 2006 with hatchery juveniles.  This was more assay than stock enhancement.  Our practice changed after 2006 to restrict the use of conventional hatchery seed.</t>
  </si>
  <si>
    <t>Ostrea lurida seeded cultch shell</t>
  </si>
  <si>
    <t>bags of spat-on-shell</t>
  </si>
  <si>
    <t>less than 100,000</t>
  </si>
  <si>
    <t>Taylor Shellfish, Lummi Nation</t>
  </si>
  <si>
    <t>Two broodstocks: 1) Natural set on Bainbridge Island, near project waterbody, and 2) Managed broodstock in south Puget Sound (Taylor Shellfish)</t>
  </si>
  <si>
    <t>Cubic Yards of oyster shell</t>
  </si>
  <si>
    <t>Roughly 4,100</t>
  </si>
  <si>
    <t xml:space="preserve">started out applying more yards/acre (2005 &amp; 6) about 500 cy/acre; (2007 &amp; 9), about 250 cy/Ac.  By 2011 we were near 150 cy/Ac </t>
  </si>
  <si>
    <t>Rough total over several enhancement efforts</t>
  </si>
  <si>
    <t>Highest elevation for most projects Dogfish is near +1 ft (MLLW), but we have some that were placed higher, near +2.  AM edited ft to m.</t>
  </si>
  <si>
    <t>11 years and counting</t>
  </si>
  <si>
    <t>What we knew at the start: Native oyster beds historically had a living population of oysters positioned above and within a complex of relict shell at the benthic surface. Relict shell was also buried in the otherwise soft sedement, firming the ground and providing purchase for the oysters.  These populations develop in Puget Sound in locations of protracted water residence, warmer water, autochthonous plankton, and therefore increased organic sedimentation.  These environmental factors make these sediments soft; if not for the oyster population, these areas are unstructured mudflats. We though, over time, that any shell material would succumb to sedimentation and burial.  It is during the term of emergent shell that the native oyster population needs to develop.  If the restored stock or other stocks in the waterbody can create a spatfall potential within the shell amendment, creating a source of shell substrate, the oyster bed can develop.</t>
  </si>
  <si>
    <t>shell budget</t>
  </si>
  <si>
    <t>epibenthic invertebrate</t>
  </si>
  <si>
    <t>fish utilization and diet</t>
  </si>
  <si>
    <t>Oyster in situ Clearance Rates</t>
  </si>
  <si>
    <t>The reason for dividing this into two sections is unclear to me.</t>
  </si>
  <si>
    <t>Restore native oyster bed habitat, a biogenic structure moderated by persistent and developed populations of Ostrea lurida, at scales to achieve population connectivity and ecosystem services within the greater waterbody.</t>
  </si>
  <si>
    <t>WDFW archives Historic oyster reserves Remnant population in the waterbody.</t>
  </si>
  <si>
    <t>measurable amounts of natural recruitment</t>
  </si>
  <si>
    <t>&gt; 1 Million</t>
  </si>
  <si>
    <t xml:space="preserve">measurable amounts </t>
  </si>
  <si>
    <t>This project area is one of our original work areas.  No many goals outside of project implementation.</t>
  </si>
  <si>
    <t>most of the area surrounding is structure limited</t>
  </si>
  <si>
    <t>No assessment</t>
  </si>
  <si>
    <t>cannot answer, no information</t>
  </si>
  <si>
    <t>&gt;1 Million</t>
  </si>
  <si>
    <t>not originally an objective. In 2011 we started to discuss this kind of objectives with project partners (WDFW). We have monitoring (recruitment) and broodstock collections at other sites (not enhancements) where we have anecdotally observed increases.</t>
  </si>
  <si>
    <t xml:space="preserve">75 oysters/m2 (based on 2008 survey of natural aggregation:  74 oysters/m2; over 56 acres in North Bay, Case Inlet) The overall goal of Olympia oyster restoration in Puget Sound is to rebuild dense, breeding populations of Olympia oysters in areas that supported core populations historically in order to restore the ecosystem services that dense accumulations of living oysters once provided </t>
  </si>
  <si>
    <t>Yes. 163 oysters/m2; Estimated 6 Million oysters; Surveyed in 2017.</t>
  </si>
  <si>
    <t xml:space="preserve">Food Web enhancement (epibenthic invertebrates) Fish Utilization of oyster bed habitat Oyster Filtration (Clearance Rate in situ) </t>
  </si>
  <si>
    <t>Food Web enhancement (YES) - our objectives were to describe the production of epibenthic invertebrates in oyster bed comparing to unstructured benthos.  Cordell (2007).  Statistically significant increases in abundance and richness of salmon prey species. Fish Utilization study can be found in attached reports. Oyster Filtration (YES) -  we have verified models and collected in situ Clearance Rate data for oysters in Dogfish Bay.  We estimate Total Estuary Filtration at 107% for Dogfish Bay.</t>
  </si>
  <si>
    <t>Non specific community engagement goal, but we did propose to engage and include 10 partners including tideland owners, Federal, State and Tribal government.  Local government and community groups were also included.</t>
  </si>
  <si>
    <t xml:space="preserve">See the reports.  Since the oyster bed was restored, this location has been the subject of numerous experiments and other assessments and investigations by PSRF (reports included), or research partners at UW.  It has also served as broodstock collection site for use in our conservation hatchery.  </t>
  </si>
  <si>
    <t>The Dogfish Bay project was selected as a case study for the coastwide survey, since it showcases the habitat restoration success PSRF and its partners are working to achieve at the 19 priority restoration sites in Puget Sound (identified by Washington Department of Fish &amp; Wildlife).  The small, 50-acre bay within Liberty Bay received shell enhancements totaling over 9+ acres between 2007 and 2011.  When PSRF began stock rebuilding work in this location in 2001, the native oysters there counted in the hundreds; now breeding oysters at this historic site number over 6 million. Olympia oysters are now the dominant species and structure spanning 10+ acres, with millions of oysters providing significant estuary filtration in a semi-enclosed embayment with long water residence time.</t>
  </si>
  <si>
    <t>Soft sediments were a challenge.  By the time we began working in Dogfish Bay (2007), we were tending to minimize our use of the very soft ground.  We were able to reduce the shell application rate some by doing this.</t>
  </si>
  <si>
    <t>These are primarily competitors for space with the spat or developing juvenile.</t>
  </si>
  <si>
    <t>We do not monitor or estimate any parameter by using % cover other than barnacle or mussels (too numerous to count).  These values are a wild guess.</t>
  </si>
  <si>
    <t>Pisaster brevispinus and Evasterias troschellii are the sea star predators here.  The Japanese drill Ocinebrellus inornatus is present.  Peer review studies from Eric Buhle and Emily Grasson (UW fisheries) examined predator/prey behavior of native oysters and oyster predators in Dogfish Bay.</t>
  </si>
  <si>
    <t>Pisaster brevispinus</t>
  </si>
  <si>
    <t>Evasterias troschellii</t>
  </si>
  <si>
    <t>Cancer productus</t>
  </si>
  <si>
    <t>At the outset of the project shell enhancements (2006), the remnant breeding population in the larger waterbody was imperiled.  While we provided abundant substrate, the low larval magnitude contributed very little each year (&lt;1/m2).  Some would recruit to adult population, though.  Over years, low recruitment magnitude eventually built up the population to 30 adults/m2; it was then we saw recruitment increase an order of magnitude.</t>
  </si>
  <si>
    <t>Awesome.  Long water residence, gentle slope within the elevations of interest, historic oyster reserve.</t>
  </si>
  <si>
    <t>Dyes Inlet</t>
  </si>
  <si>
    <t>USDA</t>
  </si>
  <si>
    <t>TNC</t>
  </si>
  <si>
    <t>Burning Foundation</t>
  </si>
  <si>
    <t>UW</t>
  </si>
  <si>
    <t>Suquamish Tribe and PSRF in kind</t>
  </si>
  <si>
    <t xml:space="preserve"> Funding  $111,951.88	NRCS/EQIP  $30,071         	NFWF  $12,000         	Burning Foundation  $154,022.88 	Total funds received     Match  $22,500         Suquamish Tribe  $5,000           PSRF ($1,000/mo. WCC intern Jan – May for seed production)  $27,500         Total match</t>
  </si>
  <si>
    <t>PSRF 2010 Programmatic Report</t>
  </si>
  <si>
    <t>Grant report to NFWF which includes enhancements in Oyster Bay</t>
  </si>
  <si>
    <t>PSRF Dyes Inlet</t>
  </si>
  <si>
    <t>folder with 4 map images of project sites, an example postcard, and population data from Mud Bay survey (2016)</t>
  </si>
  <si>
    <t>Mud Bay photos (Folder in Dyes Inlet photo Google Drive)</t>
  </si>
  <si>
    <t>6 photos of Mud Bay in Dyes Inlet.  This is a natural oyster bed we monitor as a part of the larger program effort in Dyes Inlet.  There is an associated dataset from a 2016 population study for Mud Bay.  These photos were captured during the 2016 survey.  They are 1) recruitment index station near the mouth, 2) 3 photos showing the assemblage of oysters and associated biota, 3) 2 photos with landscape views toward the mouth and head of the shallow bay.</t>
  </si>
  <si>
    <t>Dyes Inlet is a complex of several interconnected bays. Many locations support dense assemblages forming oyster bed habitat from 0.5 to 4 acres each.  The larger Inlet has a restricted connection to the Puget Sound central basin, and most of these bays within the Inlet have protracted water residence times. There is a functional metapopulation of oysters here, producing annual cohorts of larvae.  A particularly large natural oyster bed in Mud Bay is the subject of ecological study and has supported broodstock collections for the PSRF conservation hatchery to produce seed for the greater central Puget Sound basin projects. Enhancement projects in Dyes Inlet (Chico Bay, Oyster Bay, Ostrich Bay) aim to recover oyster bed habitat on structure-limited discrete tidelands at ecologically significant scales for this waterbody.</t>
  </si>
  <si>
    <t>Oyster Bay</t>
  </si>
  <si>
    <t>Natural oyster bed, monitored 2010-2014. Recruitment monitoring since 2010. 1/2 acre shell enhancement 2011.</t>
  </si>
  <si>
    <t>Chico Bay</t>
  </si>
  <si>
    <t>5 acre shell enhancement + 500 bags of seeded cultch in 2018</t>
  </si>
  <si>
    <t>Mud Bay</t>
  </si>
  <si>
    <t>Natural oyster Bed, and one of the largest examples in Dyes Inlet.  No enhancements here, monitoring since 2010. See 2016 population survey data.</t>
  </si>
  <si>
    <t>Ostrich Bay</t>
  </si>
  <si>
    <t>natural oyster bed (about 1/2 acre) observed first by PSRF in 2013. Spat-on-shell enhancement in 2017 (99 seed bags)</t>
  </si>
  <si>
    <t>2011, 2017, 2018</t>
  </si>
  <si>
    <t xml:space="preserve">2010, 2011, 2012, 2013, 2014, 2016, 2017, 2018 </t>
  </si>
  <si>
    <t>spat-on-shell transfers</t>
  </si>
  <si>
    <t>Bags of seeded cultch shell (juveniles), spread at site after summer hardening. In Ostrich Bay (2017) bags of spat on shell were transferred and spread by hand.</t>
  </si>
  <si>
    <t>bags of spat on shell, hardened.  Bags opened and spread out.  In the case of Ostrich Bay (2017) the transferred bags of spat-on-shell were not hardened, but spread on the tideland in the spring; same day they came out of the setting tank.</t>
  </si>
  <si>
    <t>500,000 (Chico), and 100,000 spat-on-shell (Ostrich)</t>
  </si>
  <si>
    <t>Mud Bay, Dyes Inlet</t>
  </si>
  <si>
    <t>Both loose pacific oyster shell (cubic yards), and bags of seeded cultch (both spat-on-shell and beach-hardened juveniles)</t>
  </si>
  <si>
    <t>540 cubic yards shell and 599 bags of seeded cultch(subsequently spread)</t>
  </si>
  <si>
    <t>382 m3 bulk shell (Chico), 30 m3 bulk shell (Oyster), 15 m3 seeded cultch w/hardening (Chico) 2.50 m3 spat-on-shell (Ostrich)</t>
  </si>
  <si>
    <t>743 m2 (Oyster), 500 m2 (Ostrich), 20,217 m2 (Chico)</t>
  </si>
  <si>
    <t>We expect enhancement substrates to be available for oyster settlement in project areas for minimum 10-15 years.  With this in mind, we use an iterative approach, often with several test plots to observe the fate of shell prior to large-scale project actions.  We select locations for bulk shell placement based on habitat suitability assessments that include evaluations of sediment firmness, elevation, and the fate of test shell deployments.</t>
  </si>
  <si>
    <t>Jury is still out on that.  The oldest project in Oyster Bay (2011) still has emergent shell in good shape.</t>
  </si>
  <si>
    <t>Seasonal Recruitment Index Stations</t>
  </si>
  <si>
    <t>Most monitoring data exists for projects in Oyster Bay, and the natural oyster bed in Mud Bay. Monitoring is occurring and is planned to continue for the recent work in Chico Bay (2018)</t>
  </si>
  <si>
    <t>There is a functional metapopulation of oysters here, producing annual cohorts of larvae.  A particularly large natural oyster bed in Mud Bay is the subject of ecological study and has supported broodstock collections for the PSRF conservation hatchery to produce seed for projects in the greater central Puget Sound basin. Enhancement projects in Dyes Inlet (Chico Bay, Oyster Bay, Ostrich Bay) aim to recover oyster bed habitat on structure-limited discrete tidelands at ecologically significant scales for this waterbody.</t>
  </si>
  <si>
    <t>There is a functional metapopulation of oysters in Dyes Inlet, producing annual cohorts of larvae.  A particularly large natural oyster bed in Mud Bay is the subject of ecological study and has supported broodstock collections for the PSRF conservation hatchery to produce seed for projects in the greater central Puget Sound basin. Enhancement projects in Dyes Inlet (Chico Bay, Oyster Bay, Ostrich Bay) aim to recover oyster bed habitat on structure-limited discrete tidelands at ecologically significant scales for this waterbody.</t>
  </si>
  <si>
    <t>Historic oyster reserves WDFW archives remnant populations</t>
  </si>
  <si>
    <t xml:space="preserve">These are for the Oyster Bay bulk shell enhancement site.  the substrate was deployed in late August 2011, by fall 2012 there were sets from 2 year classes.  Within a year the density of oysters in the enhancement was near that of the adjacent natural oyster bed. </t>
  </si>
  <si>
    <t>These answers relate to the Oyster Bay (2011) site only.</t>
  </si>
  <si>
    <t>measurable amounts on recruitment index.  Observations of YOY (fall/winter).</t>
  </si>
  <si>
    <t>Yes, we have a nice data set of recruitment index from spat collector stations.  Also, observed natural recruits to enhancement substrate (bulk shell) in both Chico Bay and Oyster Bay.</t>
  </si>
  <si>
    <t>recruitment rate estimates are for the Oyster Bay site.</t>
  </si>
  <si>
    <t>answers are specific to Oyster Bay</t>
  </si>
  <si>
    <t>I am not sure how to answer this.  We did population assessments on restoration substrates (Oyster Bay 2011 bulk shell), which capture YOY density along with the other sizes (primarily juvenile and adult).  We also monitor recruitment with a seasonal deployment of index stations (shellstrings).  I have monitoring data for both, but not for 5 years before and 5 years after.  I do have population data for the adjacent natural bed, but not from 5 years before, etc.  We are usually on a 2-year grant cycle, so have data for 1-2 years +/- the implementation year.</t>
  </si>
  <si>
    <t>While we have recruitment index data for 5+ years for Mud Bay and Oyster Bay, 2 years in Chico Bay.  I have not summarized our data, however, so am not able to share just yet.  Our Puget Sound long term monitoring for Olympia oysters is an underfunded project, so we chip away using volunteer labor mostly for processing and data entry.  Dyes Inlet is one of 20 water bodies that have index stations.</t>
  </si>
  <si>
    <t>We have notice an expansion of natural oyster bed aggregations outside of our project enhancements.  At Ostrich Bay, Oyster Bay, and Erlands Point specifically.  These cannot be attributed to our efforts necessarily.  We did reconnaissance in many of these areas, but no formal assessments from 5 years before.  This answer is based on anecdotal observations.</t>
  </si>
  <si>
    <t>Ostrich Bay spat-on-shell was a public outreach project involving about 30 members of the public.   The objective for the 2017 effort was to offer spat-on-shell to tideland owners in Dyes Inlet and involve several in the transfer to private tidelands in Ostrich Bay.</t>
  </si>
  <si>
    <t>yes,we had a good turnout.  About 30 showed up for hatchery tour and short presentation.  Then we either cut them loose or had them participate in the larger transfer (99 bags) to Ostrich Bay.</t>
  </si>
  <si>
    <t>We began work with a postcard mailer to property owners in Dyes Inlet (Ostrich Bay, Oyster Bay, Phinney Bay, Mud Bay).  And got 80+ respondents who agreed to participate in future restoration actions.  Many of our projects and monitoring efforts are done on private tidelands here where we made that initial contact with the postcard.</t>
  </si>
  <si>
    <t>It's a big, bad world out there!</t>
  </si>
  <si>
    <t>Mission Creek / Belfair</t>
  </si>
  <si>
    <t>Jennifer Ruesink</t>
  </si>
  <si>
    <t>University of Washington</t>
  </si>
  <si>
    <t>ruesink@uw.edu</t>
  </si>
  <si>
    <t>Project was done with Puget Sound Restoration Fund, but (because of monitoring responsibility) I am filling out the survey</t>
  </si>
  <si>
    <t>Mission Creek was a later term we used for the site, since it was specific to the outplant location; Belfair is the nearby town and State Park</t>
  </si>
  <si>
    <t>Betsy Peabody</t>
  </si>
  <si>
    <t>Puget Sound Restoratino Fund</t>
  </si>
  <si>
    <t>betsy@restorationfund.org</t>
  </si>
  <si>
    <t>The Nature Conservancy / NOAA Restoration Center GMT-PSRF 052413</t>
  </si>
  <si>
    <t>Safeway Foundation</t>
  </si>
  <si>
    <t>Washington Department of Natural Resources</t>
  </si>
  <si>
    <t>Washington Department of Fish and Wildlife</t>
  </si>
  <si>
    <t>Skokomish Tribe</t>
  </si>
  <si>
    <t>Sources 2-6 are Match and In-kind</t>
  </si>
  <si>
    <t>Costs without match, including indirect costs, were $76,039 total and $33,648 for monitoring</t>
  </si>
  <si>
    <t>Valdez2016.pdf</t>
  </si>
  <si>
    <t>This co-authored peer-reviewed publication in Aquatic Conservation presents the results of much of the oyster monitoring at the restoration site</t>
  </si>
  <si>
    <t>Valdez_et_al-2017-Marine_Ecology.pdf</t>
  </si>
  <si>
    <t>This co-authored peer-reviewed publication in Marine Ecology presents spatfall monitoring at the restoration site and more broadly over three years. It also combines historic recruitment data from the mid-1940s to mid-1990s. Supplemental material includes raw recruitment data for the time series.</t>
  </si>
  <si>
    <t>belfairoutplant.pdf</t>
  </si>
  <si>
    <t>Pacific oyster shells with hatchery-settled Olympia oysters spread at low density in eelgrass (Zostera marina) at the restoration site at Mission Creek (Hood Canal, WA)</t>
  </si>
  <si>
    <t>rosette1plot.pdf</t>
  </si>
  <si>
    <t>Rosettes deployed in eelgrass at Mission Creek (Hood Canal, WA). Rosettes are Pacific oyster shells strung on a wire attached to a wooden post; Olympia oysters had been settled on the cultch in a hatchery</t>
  </si>
  <si>
    <t>Stephanie Valdez</t>
  </si>
  <si>
    <t>10 plots, each 10 x 10 m, spanned three low-intertidal elevations in eelgrass (Zostera marina) where spat-on-shell were spread in summer 2013 8 plots, each 2 x 2 m, were evenly divided between deployment of juvenile oysters (singles) and rosettes, which anchor spat-on-shell at the sediment surface, beginning in summer 2015</t>
  </si>
  <si>
    <t>Mission Creek</t>
  </si>
  <si>
    <t>2013, 2015</t>
  </si>
  <si>
    <t>2013, 2014, 2015, 2016</t>
  </si>
  <si>
    <t>juveniles were outplanted as singles and as spat-on-shell</t>
  </si>
  <si>
    <t>rosettes of C. gigas shell</t>
  </si>
  <si>
    <t>single oysters, loose spat-on-shell</t>
  </si>
  <si>
    <t>NOAA Manchester lab: Kenneth K. Chew Center for Shellfish Research and Restoration</t>
  </si>
  <si>
    <t>Several mid-Hood Canal sites. Also the 2015 outplants of spat-on-shell had some natural set after being stored in Thorndyke Bay, northern Hood Canal</t>
  </si>
  <si>
    <t>2013: We had ten 10x10 m plots where we spread spat-on-shell at &lt;10% cover 2015: we strung 10 shells on a wire and attached to a wooden stake, then placed 14 of these rosettes in each of four 2x2 m plots</t>
  </si>
  <si>
    <t>2013: 10, 2015: 4</t>
  </si>
  <si>
    <t>Also juvenile single oysters were spread on-bottom on four 2x2 m plots in 2015 Note Valdez et al. 2016 only addresses 7 of the 10 large plots, because the lowest were inaccessible for regular monitoring. However, we saw them frequently enough to know that they did not persist any better than higher plots.</t>
  </si>
  <si>
    <t>5 bags (85 cm long, 20 cm diameter = cylinders of 0.0267 m3) on each of 10 plots = 1.34 m3 Plus a few more shells and juveniles.</t>
  </si>
  <si>
    <t>450 m along-shore and 50 m cross-shore Only 100 m2 of this area actually received spat-on-shell</t>
  </si>
  <si>
    <t>We intended a permanent modification of oysters interspersed with eelgrass</t>
  </si>
  <si>
    <t>2 years (only 1 year at original cover)</t>
  </si>
  <si>
    <t>Eelgrass density, size, and growth</t>
  </si>
  <si>
    <t>Predator densities</t>
  </si>
  <si>
    <t>Project goals included Olympia oyster restoration where they were known previously to occur (4000 m2), involvement of citizen scientists in monitoring oyster recruitment in nearby areas, and experimentally testing the consequences of oyster outplants within native eelgrass (Zostera marina).</t>
  </si>
  <si>
    <t>The site occupied part of the former Clifton Oyster Reserve, set up in 1895 in a location where native oyster recruitment was reliable and small oysters were easy to collect. Also, written reports from 1920 recall recent periods when Olympia oysters occupied extensive beds at this site.</t>
  </si>
  <si>
    <t>5 and 10 year marks are based on pace of initial decline and data after 2-3 years Note: there was a restoration target for the amount of area that would be restored to oysters, which implies a target number of adults: 4000 m2 at a "restoration" density of 10% cover relative to 100 m-2 if at 100% cover = 40,000 adult oysters. This target was not met: Initial oyster numbers were already less than this, and surviving oysters rapidly disappeared.</t>
  </si>
  <si>
    <t>5 and 10 year points are based on pace of initial declines and data after 2-3 years</t>
  </si>
  <si>
    <t>Recruitment of Olympias occurs in the area, based on recruitment monitoring that we did concurrent with the restoration. However, we did not observe any oysters that were likely to be from local recruitment on our substrates, which in any case disappeared after about 2 years</t>
  </si>
  <si>
    <t>We did not find any Olympia oysters at the site despite lots of survey effort. In contrast, with equivalent survey effort, we found hundreds of oysters at a site &lt;10 km away</t>
  </si>
  <si>
    <t>Within 10 km, a site contained oysters at up to 8 m-2 average density at some tidal elevations</t>
  </si>
  <si>
    <t xml:space="preserve">We monitored recruitment near the site via stacks of 10 Pacific oyster shells, drilled in the center and stacked face down on a dowel. We know that recruitment over 3 summers was on average 8 per shellface. Many "shellfaces" could fit in a square meter, but this guess of &lt;10 per m2 recruiting is in accord with little shell substrate at an appropriate tidal elevation. </t>
  </si>
  <si>
    <t>When the restoration was proposed, we were unaware of any remnant populations of Olympia oysters in the southern "hook" of Hood Canal, so we did not expect natural recruitment. During the project, we became aware that Olympia oysters were common throughout the region. This still begs the question of their absence from the Mission Creek restoration site (although now we know that top-down pressure and soft sediments are challenges), but also makes it unsurprising that Olympia oysters would recruit regularly throughout the region.</t>
  </si>
  <si>
    <t>This number is a generous guess. We know that a site within 10 km has 1 km of shoreline with oysters present at 8 m-2 on average. This would only get the population to &lt;10,000, for a narrow band of suitable habitat. But if there are some other areas with Olympia oysters outside of exactly where we looked, numbers could be as high as &gt;10,000.</t>
  </si>
  <si>
    <t>Not to reduce the amount (and therefore services) of native eelgrass</t>
  </si>
  <si>
    <t>Yes, eelgrass density did not decline on outplant plots, across the three methods (loose spat-on-shell, rosettes, single juveniles)</t>
  </si>
  <si>
    <t>The objective was simply to "engage citizen scientists" with no quantitative target</t>
  </si>
  <si>
    <t>We projected that 10 volunteers would provide 250 volunteer hours during the project. Ultimately, 32 volunteers provided 399 volunteer hours through spat monitoring, restoration plot set-up, and surveys of Olympia oysters.</t>
  </si>
  <si>
    <t>Test the consequences of two restoration techniques in native eelgrass (Zostera marina)</t>
  </si>
  <si>
    <t>Yes. Ultimately we tested three techniques. None were successful at establishing oysters at the site, but they were effectively carried out without reducing eelgrass density, due to % cover of shell &lt;10%</t>
  </si>
  <si>
    <t>Note this duplicates what I reported for "ecosystem services" but probably is better here</t>
  </si>
  <si>
    <t>We observed Pacific shell cultch to persist at the surface of the sediment for one year after deployment, and we did not observe cultch outside the plots (so no "drift"). Then the shell gradually disappeared for the next year, which seems consistent with being gradually buried as sediment accumulated within the eelgrass bed, and oysters were not growing above this rate.</t>
  </si>
  <si>
    <t>Rosettes start falling apart at a rate that depends on how sturdy the wire is. We used sturdy wire that remained in place for a year at least.</t>
  </si>
  <si>
    <t>We observed juvenile sea stars and Japanese oyster drills consuming small oysters. We also found drilled dead oysters. Predators were attracted (at higher density) to our restoration plots.</t>
  </si>
  <si>
    <t>Pisaster ochraceus</t>
  </si>
  <si>
    <t>25 (wild guess)</t>
  </si>
  <si>
    <t>We did not observe any new recruits on our deployed shell, perhaps because our largest deployment in 2013 occurred in a year with little Olympia oyster recruitment in the region. I report "minor impact" because the substrate also disappeared, making the availability of competent larvae in later years irrelevant.</t>
  </si>
  <si>
    <t>I personally expected juvenile oysters to be a successful strategy for restoration in eelgrass, due to frequently finding single oysters or small clusters within eelgrass beds at other sites. But it didn't work at the scale we were able to use in this project. The project design included 20,000 m2 of single oyster deployment, whereas we used 16 m2, so the answer regarding juvenile outplants may not be fully resolved.</t>
  </si>
  <si>
    <t>Presence of eelgrass may preclude effective restoration because of the importance of working with low oyster densities, that are then susceptible to other limiting factors.</t>
  </si>
  <si>
    <t>It's a good idea to check for a few years for natural recruitment at Washington sites before assuming that a site is recruitment-limited.</t>
  </si>
  <si>
    <t>Squaxin Island</t>
  </si>
  <si>
    <t>South Puget Sound</t>
  </si>
  <si>
    <t>NFWF</t>
  </si>
  <si>
    <t>Squaxin Island Tribe</t>
  </si>
  <si>
    <t>In PSRF Squaxin Island folder: NFWF 2010-0045-000</t>
  </si>
  <si>
    <t>See page 19-23 for Squaxin Island work.</t>
  </si>
  <si>
    <t>Palela Bay</t>
  </si>
  <si>
    <t>2.1 Acre shell enhancement (425 yards3) in two plots in Palella Bay in 2010.</t>
  </si>
  <si>
    <t>BC-1</t>
  </si>
  <si>
    <t xml:space="preserve">0.17 Acre shell enhancement (40 yards3) in one plot on BC-1 tidelands </t>
  </si>
  <si>
    <t>2010, 2011</t>
  </si>
  <si>
    <t>Natural set capture was attempted with shell bags at locations on Squaxin Island, then later in Totten Inlet (nearby) with shell bags and treated "french tubes".  These are discussed in the report.  Natural set was captured, though in low magnitudes.  The results were evaluated and found to be impractical for the purpose of stock enhancement due to the low magnitude of spat collected and the logistics of mobilizing shell bags.</t>
  </si>
  <si>
    <t>yards of bulk shell</t>
  </si>
  <si>
    <t>Pallela Bay got 425 and BC-1 got 40</t>
  </si>
  <si>
    <t>we did not have expectations articulated.  I think at the time we thought it would be effective substrate for at lesat 10 years.</t>
  </si>
  <si>
    <t>Still there today, so 9 years and counting</t>
  </si>
  <si>
    <t>No assessments of area coverage since 2011</t>
  </si>
  <si>
    <t>captured in 2012 report</t>
  </si>
  <si>
    <t>Implement a shell enhancement, and monitor recruitment for 1 year.</t>
  </si>
  <si>
    <t>TEK</t>
  </si>
  <si>
    <t>There were adults present in Pallela Bay and BC-1 in the surrounding area, but no recruits observed on enhancement shell within 1 year.</t>
  </si>
  <si>
    <t>No survey since 2012.</t>
  </si>
  <si>
    <t>measurable amounts</t>
  </si>
  <si>
    <t>no, we did not continue monitoring after 2012 (2-years post)</t>
  </si>
  <si>
    <t>No observed natural set on shell substrate in 2 years post</t>
  </si>
  <si>
    <t>There was an adult oyster presence at both sites in the surrounding area.</t>
  </si>
  <si>
    <t>Adult oysters present are found as singles floating on soft, unstructured benthos.</t>
  </si>
  <si>
    <t>measurable amounts within 2 years (end of grant)</t>
  </si>
  <si>
    <t>nope</t>
  </si>
  <si>
    <t>We were monitoring enhancement substrate only.  If recruitment were to be observed, it would be during a population assessment that employs the haphazard placement of quadrat samples.</t>
  </si>
  <si>
    <t>We did not make any assessment 5 years post.  This is a guess based on no information.</t>
  </si>
  <si>
    <t>no assessment, this is a guess.</t>
  </si>
  <si>
    <t>No observed recruitment to enhancement shell within 2 years.</t>
  </si>
  <si>
    <t>27-28 ppt.  This is a guess.</t>
  </si>
  <si>
    <t>We were relying on natural set.  It didn't happen while we were monitoring.</t>
  </si>
  <si>
    <t xml:space="preserve">We did attempt to complete stock enhancement at the Pallela Bay location by capturing natural set regionally, then transferring to the site.  This was in recognition of the anecdotal information on the increased natural set in areas with adult densities of 30/m2.  Natural set capture and transfer was not an effective means to do stock enhancement in this case.   </t>
  </si>
  <si>
    <t>Henderson Inlet</t>
  </si>
  <si>
    <t>No monitoring currently beyond seasonal recruitment to index station.</t>
  </si>
  <si>
    <t>Thurston County</t>
  </si>
  <si>
    <t>Elliotts Oyster House</t>
  </si>
  <si>
    <t>Charlotte Martin Foundation</t>
  </si>
  <si>
    <t>Nisqually Tribe</t>
  </si>
  <si>
    <t>PSRF</t>
  </si>
  <si>
    <t>Some monitoring/maintenance in-kind from Nisqually Tribe</t>
  </si>
  <si>
    <t>In PSRF Henderson Inlet: Henderson</t>
  </si>
  <si>
    <t>map image of location</t>
  </si>
  <si>
    <t>Nisqually Shellfish Farm</t>
  </si>
  <si>
    <t>Reconnaissance and mapping of potential locations and a pilot seeding effort in 2018</t>
  </si>
  <si>
    <t>There was no plan after the seeding here; funding did not include scope for this.</t>
  </si>
  <si>
    <t>some singles spread on tideland, some in layflat grow bags</t>
  </si>
  <si>
    <t>North Bay, Case Inlet</t>
  </si>
  <si>
    <t>150,000 total seed outplanted on May 14 Some were portioned into 13 layflat bags positioned on the adjacent, shoreward groundline. The balance were distributed on the substrate within the white polygon in the map image; no container.</t>
  </si>
  <si>
    <t>150K seed</t>
  </si>
  <si>
    <t>about 1/4 of the seed was containerized in layflat bags.</t>
  </si>
  <si>
    <t>only single oysters</t>
  </si>
  <si>
    <t>no expectation</t>
  </si>
  <si>
    <t>don't know.  Tribe says they are still there, but no data.</t>
  </si>
  <si>
    <t>No monitoring of the enhancement, really. We have a seasonal recruitment station here that we monitor since 2015.</t>
  </si>
  <si>
    <t>Complete an oyster stock enhancement.</t>
  </si>
  <si>
    <t>Historic presence, evidence of recent recruitment.</t>
  </si>
  <si>
    <t>Single oyster seed was the enhancement.  There has been no assessment of these oysters.</t>
  </si>
  <si>
    <t>within lower Henderson Inlet</t>
  </si>
  <si>
    <t>Oysters are not found on hard substrates here.  This is a head tideland, largely unstructured.  Oysters are encountered, often as singles in the mud, or on relic pacific oyster shell or other bivalve shell (this area has been used for oyster cultivation since before Statehood (1890).</t>
  </si>
  <si>
    <t>&lt;10/m^2Unknown / can guess</t>
  </si>
  <si>
    <t>Recruitment monitoring is done here with an index station (3 replicate shellstrings) as part of the Puget sound long term recruitment monitoring program.  No direct assessment of recruitment densities on ambient substrate.</t>
  </si>
  <si>
    <t>We have not summarized recruitment data for this station, collected annually since 2014.</t>
  </si>
  <si>
    <t>"Rebuild native oysters in a priority area, provide a new shellfish experience for the local community and expand engagement"</t>
  </si>
  <si>
    <t>Yes, the community part anyway.</t>
  </si>
  <si>
    <t>Eld Inlet</t>
  </si>
  <si>
    <t>NOAA Restoration Center</t>
  </si>
  <si>
    <t>The Nature Conservancy</t>
  </si>
  <si>
    <t>USDA WHIP program</t>
  </si>
  <si>
    <t>For 3 project enhancements over 5 years</t>
  </si>
  <si>
    <t>In PSRF Eld Inlet folder: TNC 2007 Frye Cove Report, or something like that</t>
  </si>
  <si>
    <t>Grant report on enhancement and monitoring efforts at Frye Cove</t>
  </si>
  <si>
    <t>In PSRF Eld Inlet folder: 2003-2005 Activity Report to TNC</t>
  </si>
  <si>
    <t>Report on seeding activities 2003-2005.  This report was for Puget Sound-wide activities, but captures work at this location (Frye Cove) of Eld Inlet.</t>
  </si>
  <si>
    <t>Fry Cove Eld Inlet</t>
  </si>
  <si>
    <t>These are two photos taken probably in 2005.  They show a spat-on-shell enhancement on private tidelands in Frye Cove 1)post-implementation and 2) during a monitoring effort sometime after</t>
  </si>
  <si>
    <t>there are several photos of the 2007 bulk shell enhancement and monitoring in the report in the Google Drive</t>
  </si>
  <si>
    <t>2003-2005 Seeded cultch enhancements 2007 bulk shell enhancement (1 acre)</t>
  </si>
  <si>
    <t>Frye Cove</t>
  </si>
  <si>
    <t>2003, 2004, 2005 (all conventional spat-on-shell outplants), &amp; 2007 (bulk shell)</t>
  </si>
  <si>
    <t>2005, 2007, 2008</t>
  </si>
  <si>
    <t>Early (PSRF) seeding efforts in Puget Sound (I like to think of these as the "Johnny Appleseed years") used conventional hatchery spat-on-shell.  These ended for PSRF in 2005.  In 2007, we completed a bulk shell enhancement and increased monitoring effort.</t>
  </si>
  <si>
    <t>Seeded cultch</t>
  </si>
  <si>
    <t>transferred bags of seeded cultch</t>
  </si>
  <si>
    <t>Taylor Hatchery</t>
  </si>
  <si>
    <t>unknown.  Conventional seed production in 2003, 2004, 2005 at Taylor's hatchery likely used broodstock from Totten Inlet (south Puget Sound)</t>
  </si>
  <si>
    <t>1 million oyster seed from conventional hatchery sources were estimated to have been transferred by PSRF to a variety of locations in south Puget Sound between 2003-2005.  Some unknown fraction of that went to Frye Cove.</t>
  </si>
  <si>
    <t xml:space="preserve">Seeded cultch bags were transferred by hand to the location and immediately opened and cultch spread on the tideland. These occurred in 2003, 2004, and 2005. In 2007, another effort began for a bulk shell enhancement on 2 plots in Frye Cove. </t>
  </si>
  <si>
    <t>100ish cultch bags (2003-2005) and 198 m3 bulk shell in 2007</t>
  </si>
  <si>
    <t>198 in bulk shell (2007), and about 3 in seeded cultch</t>
  </si>
  <si>
    <t>607 m3 for seeded cultch (2003-2005) and 4,046 m3 for bulk shell in 2007</t>
  </si>
  <si>
    <t>cultch enhancements (2003-2005) mean elevation was MLLW.  The bulk shell enhancements were done in two plots, one in a higher lagoon with mean elevation 0.09m, and a lower plot on the tideland proper with mean elevation -0.45m.</t>
  </si>
  <si>
    <t>no expectations.  This was an unknown that we did focused monitoring on the fate of shell (height, cover) with the 2007 bulk shell enhancement; captured in the grant report.</t>
  </si>
  <si>
    <t xml:space="preserve">No assessment was made (as far as I can tell) for seeding enhancements in Frye Cove.  The bulk shell enhancements were in two plots, one in a higher-elevation lagoon and one on the tideland proper, within the drainage path of the lagoon.  The shell that went into the lagoon (discussed in p.13 of the report) was nearly gone within 5 months - the loss of emergent material was thought to be due to the dense aggregation of Neotrypaea shrimp in the lagoon benthos. After 5 month, about 5% of the original shell remained emergent.   The tideland plot retained most of its emergent shell -cover was not estimated immediately following the implementation, and was done at 5 months post. The enhancement practice with bulk shell does not achieve 100% cover - closer to 75%.  We were more concerned with "painting within the lines".  Our estimates for emergent shell in the tideland plot at 5 months post-implementation was that about 75% of the shell remained emergent within the plot, that covered an estimated 36% of the benthos within the original plot, and with an average shell height of 1.9 inches.  Much more on this including discussion in the report (p. 14, 16, and 17).  </t>
  </si>
  <si>
    <t>Reef/bed height</t>
  </si>
  <si>
    <t>infauna</t>
  </si>
  <si>
    <t>Some rudimentary monitoring was completed during 2004 and 2005, captured in second report (2003-2005 to TNC). Monitoring program and results for the 2007 bulk shell enhancements are in the 2008 TNC report.</t>
  </si>
  <si>
    <t>For the early seed enhancements (2003-2005), the goal was to seed native oysters on tideland properties (mostly private).  A rudimentary monitoring of seeded areas (observed natural recruitment, oyster size, density, plot area) emerged as task during this time period that the monitoring was aimed at uncovering. Goals for the bulk shell enhancement project in 2007 were:  1)Implement a bulk shell enhancement.  At the time WDFW restricted us from continuing to use conventional seed, so we were relegated to substrate amendments and crossing our fingers for natural recruitment. 2) Monitor the fate of the shell and the community as a result of the enhancement. 3) Monitor the shell for evidence of natural set.</t>
  </si>
  <si>
    <r>
      <t xml:space="preserve">For the early seed enhancements (2003-2005), the goal was to seed native oysters on tideland properties (mostly private).  A rudimentary monitoring of seeded areas (observed natural recruitment, oyster size, density, plot area) emerged as task during this time period that the monitoring was aimed at uncovering. Goals for the bulk shell enhancement project in 2007 were:  1) Implement a bulk shell enhancement. </t>
    </r>
    <r>
      <rPr>
        <sz val="12"/>
        <color theme="5"/>
        <rFont val="Calibri (Body)"/>
      </rPr>
      <t xml:space="preserve"> </t>
    </r>
    <r>
      <rPr>
        <sz val="12"/>
        <color theme="5" tint="-0.499984740745262"/>
        <rFont val="Calibri (Body)"/>
      </rPr>
      <t>At the time WDFW restricted us from continuing to use conventional seed, so we were relegated to substrate amendments and crossing our fingers for natural recruitment.</t>
    </r>
    <r>
      <rPr>
        <sz val="12"/>
        <color theme="1"/>
        <rFont val="Calibri"/>
        <family val="2"/>
        <scheme val="minor"/>
      </rPr>
      <t xml:space="preserve"> 2) Monitor the fate of the shell and the community as a result of the enhancement. 3) Monitor the shell for evidence of natural set.</t>
    </r>
  </si>
  <si>
    <t xml:space="preserve">Historic presence, historic cultivation activity.  </t>
  </si>
  <si>
    <t xml:space="preserve">This is an estimate of what seed remained on seeded cultch outplanted in 2003-2005.  Monitoring did not continue after 2005. </t>
  </si>
  <si>
    <t>This is an estimate of what seed remained on seeded cultch outplanted in 2003-2005.  Monitoring did not continue after 2005.</t>
  </si>
  <si>
    <t>a measurable amount post-enhancement</t>
  </si>
  <si>
    <t>yes, we observed natural set in seeded area, but not in the bulk shell treatment.  Monitoring did not continue past 1 year post-implementation.</t>
  </si>
  <si>
    <t>partially</t>
  </si>
  <si>
    <t>A guess, but we do not have any data to support this.</t>
  </si>
  <si>
    <t>Again, a guess.  We have no data for this.</t>
  </si>
  <si>
    <t>measurable amount</t>
  </si>
  <si>
    <t>In the seeded area (2003-2005), maybe - we do not have 5 years of observations, only from 1 year (2005)</t>
  </si>
  <si>
    <t>Eh</t>
  </si>
  <si>
    <t>0&lt;10/m^2Unknown / can guess</t>
  </si>
  <si>
    <t>For the seeding project (2003-2005), I think we were using quadrats placed at random positions on a transect through the seeded cultch plot.  Monitoring methods are described in the 2005 report.  Oysters observed in the quadrats were counted and measured for shell height.  The resulting size distribution included YOY classes. Monitoring for recruitment was similar in the bulk shell plots (2007), in that they were quadrat samples (haphazard) examining emergent shell.</t>
  </si>
  <si>
    <t>I have no idea.  Eld inlet historically was not known as a good place to capture natural set.  It happens, but is even more variable than typical. It was a preferred location for growout to market of natural set seed captured in other inlets.</t>
  </si>
  <si>
    <t>No assessment was made.  We are anecdotally aware of other natural aggregations in Eld Inlet.</t>
  </si>
  <si>
    <t>For the seeding project (2002-2005: 1)survival of some outplanted seed 2)observed/measurable amount of natural set Olympia oysters</t>
  </si>
  <si>
    <t>Yes. both were observed in the Frye Cove seeded area.</t>
  </si>
  <si>
    <t>This was not a common analysis for oyster beds when these projects occured</t>
  </si>
  <si>
    <t>All from the seeding efforts in 2002-2005, which largely engaged private property owners to volunteer their tidelands.  See 2005 report.</t>
  </si>
  <si>
    <t>This was early in our adoption of a "cultching" technique borrowed from aquaculture, also known as bulk shell substrate enhancements.  We were very curious about the fate of shell, and designed monitoring efforts to assess this. See 2008 report.</t>
  </si>
  <si>
    <t>Yes, we got some feedback from monitoring, though it was only for a short period following the enhancement.</t>
  </si>
  <si>
    <t>Sedimentation/burial of enhancement substrate (bulk shell) was not directly measured.  Only cover and emergent shell height/thickness in the 2007 bulk shell treatments.  In this case, we learned that dense aggregations of Neotrypaea are not conducive to shell enhancement - sessile invertebrates on unconsolidated substrate do not fair well in this bioturbated condition where liquefaction is constant.  The outcome for us was to consider processes that create habitat conditions (soft sediment, bioturbator community, exposure, slope, vegetation, intertidal pools/seeps/water features) in potential future sites.</t>
  </si>
  <si>
    <t>0&lt;25%</t>
  </si>
  <si>
    <t xml:space="preserve">0% in bulk shell (2007) &lt;25% for seeded areas is my guess.  This data was not collected. We did not consider the origin of sessile species encountered, or in their cover on substrate. Sessile species assessment (density) was made on bulk shell (see 2008 report).  No oysters were encountered. </t>
  </si>
  <si>
    <t>Bad things happen to good oysters.</t>
  </si>
  <si>
    <t>Don't know.  About 28ppt is typical.  This was not measured here.</t>
  </si>
  <si>
    <t>Monitoring for each effort in Frye Cove only extended about 1 year post-project.  Recruitment here we discovered is more variable than in neighboring waterbodies.  While some recruitment was observed in the seeded plots, the bulk shell plots did not recruit oysters within the monitoring period (1 year).</t>
  </si>
  <si>
    <t>Know more about regional stocks, larval availability, water residence time before choosing a location.</t>
  </si>
  <si>
    <t>Natural processes create the conditions we find at the beginning.  Any manipulation is not going to alter those processes.  We have learned to avoid benthic substrates that are too soft, bioturbated, steep slopes.</t>
  </si>
  <si>
    <t>Netarts Bay Olympia Oyster Restoration</t>
  </si>
  <si>
    <t>Dick Vander Schaaf</t>
  </si>
  <si>
    <t>dvanderschaaf@tnc.org</t>
  </si>
  <si>
    <t>Netarts Bay</t>
  </si>
  <si>
    <t>OR</t>
  </si>
  <si>
    <t>NOAA Community Restoration Program</t>
  </si>
  <si>
    <t>Oregon Watershed Enhancement Board</t>
  </si>
  <si>
    <t>Whiskey Creek Shellfish Hatchery</t>
  </si>
  <si>
    <t>Netarts Bay Shellfish Reserve</t>
  </si>
  <si>
    <t>2005-2012</t>
  </si>
  <si>
    <t>2005-2015</t>
  </si>
  <si>
    <t>bags of spat on shell</t>
  </si>
  <si>
    <t>85 million larvae but not sure how many would result in set spat on shell for outplanting</t>
  </si>
  <si>
    <t>Whiskey Creek Shellfish Hatchery, Netarts Oregon</t>
  </si>
  <si>
    <t>broodstock collected at Netarts Bay in years that they were spawned. the stock in Netarts Bay supposedly came from Willapa Bay in the early 1990s.</t>
  </si>
  <si>
    <t>Individual cultch bags were deployed and after the summer season, the shells were removed from the bags and spread over the bottom.</t>
  </si>
  <si>
    <t>3400 bags</t>
  </si>
  <si>
    <t>We deployed spat on shell over 8 years from 2005 through 2013</t>
  </si>
  <si>
    <t>not sure how much volume a standard cultch bag contains but maybe figuring 20 bags = 1 cu yard,</t>
  </si>
  <si>
    <t>restoration covered 9.85 acres</t>
  </si>
  <si>
    <t>most of our oyster spat on shell were deployed at -1' elevations</t>
  </si>
  <si>
    <t>2-5 years</t>
  </si>
  <si>
    <t>3 years</t>
  </si>
  <si>
    <t>the length of time that shells would remain above the substrate which is sand varied considerably depending upon the severity of the winter that stirred up the sediments.</t>
  </si>
  <si>
    <t>we collected data on eelgrass cover and impacts to it during after restoration work</t>
  </si>
  <si>
    <t xml:space="preserve">The goal of the project was to re-establish a sustaining population of Olympia oysters in Netarts Bay which was historically one of three sites in Oregon that had a documented population. The project also tested restoration procedures based on commercial oyster hatchery and farming techniques but applied to Olympias.  </t>
  </si>
  <si>
    <t xml:space="preserve">Netarts Bay was known historically (from Dimick and other sources) as one of three sites in Oregon that had populations of Olympia oysters. The site was used by early oystermen in the late 1800s and early 1900s to harvest and ship Olympias. </t>
  </si>
  <si>
    <t>The objective for 2005 was to cover 2500 m2 of habitat with spat on shell at different densities to determine which levels would be best. Deployment occurred from 2005-2013 with objectives to cover as much of the suitable habitat within the Netarts Shellfish Reserve as possible.</t>
  </si>
  <si>
    <t>The restoration objectives were met in terms of setting out oysters over a large portion of the Reserve and doing so as efficiently as possible at the site. We also determined that moderate restoration levels did not hinder eelgrass habitat at the site.</t>
  </si>
  <si>
    <t xml:space="preserve">Most of our estimates on Olympias were reflecting densities of shellbags dispersed over the site. It is possible to determine some rough estimates of densities of Olympias but the variability is so high that it is a value of limited utility. We did measure growth rates of Olympias which were much less variable. </t>
  </si>
  <si>
    <t>There were no Olympias at the site before we started so the objective was to increase them from there.</t>
  </si>
  <si>
    <t>the objective was met as we did establish a population that had successful recruitment in some years.</t>
  </si>
  <si>
    <t>We were hoping to have successful recruitment events after deployment of spat on shell</t>
  </si>
  <si>
    <t>we eventually found evidence of recruitment, although it was very episodic and was hampered by ocean acidification events that become evident to us and the hatchery in 2008-9.</t>
  </si>
  <si>
    <t>The restoration site is surrounded by commercial oyster plats that occasionally noted that they had Olympia oysters showing up setting on their oysters. This was episodic and occurred only in certain years. We learned that recruitment in Netarts is episodic based on our varied success.</t>
  </si>
  <si>
    <t>we were hoping to increase density through successful recruitment but we had no particular density in mind. All oysters were set on Gigas shell and we assumed that any increases would be on the cultch or on the seeded Olympias.</t>
  </si>
  <si>
    <t>not really as we had only spotty success in increasing numbers of Olympias overall.</t>
  </si>
  <si>
    <t>We placed shell strings to capture recruitment some years, we placed tiles in other years, and we noticed growth of young Olympias in our older seeded plots and deduced that they must have been from recruitment episodes.</t>
  </si>
  <si>
    <t>We believe that recruitment in Netarts is greatly affected by the nature of marine dominated estuary. The bay experiences nearly full tidal flushing during summer months which tends to wash the larvae out to sea on a regular basis. Also we now know that Netarts is impacted by ocean acidification which has had detrimental affects to larvae.</t>
  </si>
  <si>
    <t>We hoped that the growth of Olympia oysters would provide some complexity to the benthic habitats and provide hiding cover for other species including marine fishes and juvenile salmon.</t>
  </si>
  <si>
    <t>not formally measured so unknown results although when we would working in the restoration site we clearly scared up other animals in the cultch bags</t>
  </si>
  <si>
    <t>the objective was to give presentations and make the public aware of Olympia oysters and the importance of this once common species in estuaries</t>
  </si>
  <si>
    <t>Objectives met. We have had several televisions spots on Olympia oyster restoration in Netarts and several print articles as well. I've given numerous talks over the years and the project continues to attract attention even though it hasn't been active for years.</t>
  </si>
  <si>
    <t>Olympia oysters have proven to be a very news-worthy project with almost no detractors or downsides.</t>
  </si>
  <si>
    <t>The objective was to bring estuaries more into the conservation arena to focus need on them through telling the story of the extirpation of Olympia oysters.</t>
  </si>
  <si>
    <t>The oyster restoration makes a compelling story from which to tell why we need estuary conservation.</t>
  </si>
  <si>
    <t>Sediment burial was a minor issue at Netarts as it is primarily sand and only moves around during large winter storm events.</t>
  </si>
  <si>
    <t xml:space="preserve">We had some colonization of the shellbags and the cultch shells by tunicates, some of which were non-native according to various sources. </t>
  </si>
  <si>
    <t>There was likely a continued increase in many of these organisms over time.</t>
  </si>
  <si>
    <t>There was Japanese oyster drill in the bay.</t>
  </si>
  <si>
    <t>Larvae was produced by the adult oysters but recruitment was hampered by strong tidal clearing of Netarts Bay (&lt;2 day water residence time) on a regular basis. Also OA restricted early larval stages from fully developing in some years.</t>
  </si>
  <si>
    <t>We had a significant cold wave that froze oysters that were exposed during a low tide series a number of years ago, thus killing may of them.</t>
  </si>
  <si>
    <t>OA and short water residency times restricted recruitment success at Netarts</t>
  </si>
  <si>
    <t>There is sustained interest in the project in the community so it remains a good way to engage the local community and tell the story about estuary habitats and the roles of native species in ecosystems.</t>
  </si>
  <si>
    <t>Yaquina Bay Olympia Oyster Restoration</t>
  </si>
  <si>
    <t>Yaquina Bay</t>
  </si>
  <si>
    <t>The project centered around Oysterville, an area in the mid-reaches of Yaquina Bay that was the historic center of the oyster business in the early 1900s that continues today. Shellbags that were previously set in subtidal areas in the main channel of the Yaquina River/Bay were relocated and then their contents were distributed in the lower reaches of Poole Slough. The Sough enters the mid-Bay from the south at Oysterville.</t>
  </si>
  <si>
    <t>Yaquina Bay Oysterville</t>
  </si>
  <si>
    <t>2009-2011</t>
  </si>
  <si>
    <t>2009-2010</t>
  </si>
  <si>
    <t>Shellbags were initially placed on pallets subtidally at the site by the Siletz Tribe in 2006-2007. there were 3-4 pallets with shellbags that TNC retrieved and distributed during this project</t>
  </si>
  <si>
    <t xml:space="preserve">200 bags were retrieved by TNC </t>
  </si>
  <si>
    <t>we applied 200 shellbags and are estimating that it takes 15 bags to equal 1 m3</t>
  </si>
  <si>
    <t>Assumed the substrate would last 5-10 years as up a slough so little sediment flow over the shells.</t>
  </si>
  <si>
    <t>Do not know as site surveys have not been coordinated by current investigators.</t>
  </si>
  <si>
    <t>The goals of the project were to assess the current status of Olympia oysters in Yaquina Bay, the areas where restoration may be most successful, limiting factors for restoration and techniques to be employed.</t>
  </si>
  <si>
    <t xml:space="preserve">The Oysterville area of Yaquina Bay was the center of oyster harvest during the early 20th century. Olympia oysters were harvested to great extent and their continued presence even after considerable change in the Bay is a testament to the perfect conditions for the species at this site. </t>
  </si>
  <si>
    <t>the objective was to merely increase Olys in the Poole Slough area from likely 1 per m2 to 5 may be</t>
  </si>
  <si>
    <t>not sure as monitoring was too short lived to determined if the oysters thrived in the Slough</t>
  </si>
  <si>
    <t>Unsure</t>
  </si>
  <si>
    <t>the objective was to determine if recruitment was happening at all in the area</t>
  </si>
  <si>
    <t>recruitment was occurring</t>
  </si>
  <si>
    <t>increase numbers but by no identified amount</t>
  </si>
  <si>
    <t>there are now oysters in the immediate area and it is likely they will survive and possibly  contribute to the population there</t>
  </si>
  <si>
    <t>We monitored recruitment using tiles in arrays in the selected areas. We also set out tiles that had settled oysters from the lab to determine what the rates of survivorship may be for them.</t>
  </si>
  <si>
    <t>provide oyster reefs or structure to the subtidal area</t>
  </si>
  <si>
    <t>not likely as too small of a restoration project</t>
  </si>
  <si>
    <t>Unsure / No</t>
  </si>
  <si>
    <t>we were trying to see if oyster restoration in the side slough (Poole) would be feasible as a substitute to the main channel of Yaquina Bay which is under cultivation by an active commercial oyster farm</t>
  </si>
  <si>
    <t>Yes, it may be possible to manage a population of Olys in the Slough</t>
  </si>
  <si>
    <t>Tiles were impacted by sediment during the summer months to the extent that upward facing tiles were covered within a matter of weeks and we only had natural recruitment on downward facing tiles.</t>
  </si>
  <si>
    <t>There was impact by sessile species, dense barnacle cover, encrusting bryozoans and burrow forming amphipods.</t>
  </si>
  <si>
    <t>Yaquina bay is fed by the Yaquina River which has significant freshwater flows in winter.</t>
  </si>
  <si>
    <t>ocean acidification</t>
  </si>
  <si>
    <t>The site is complicated as there is a major commercial oyster farm in the center of the desired habitat.</t>
  </si>
  <si>
    <t>The soft mud in the subtidal is challenging as shell sinks in it.</t>
  </si>
  <si>
    <t>Sedimentation is significant even in the slough which we initially thought would be less prone to sediment flow.</t>
  </si>
  <si>
    <t>Yaquina Bay Restoration</t>
  </si>
  <si>
    <t>Stan Vandewetering</t>
  </si>
  <si>
    <t>Confederated Tribes of Siletz Indians</t>
  </si>
  <si>
    <t>stanvandewetering@yahoo.com</t>
  </si>
  <si>
    <t>Yaquina Bay Native Oyster Restoration</t>
  </si>
  <si>
    <t>Or</t>
  </si>
  <si>
    <t>Bereau of Indian Affairs</t>
  </si>
  <si>
    <t>Oysterville</t>
  </si>
  <si>
    <t xml:space="preserve">Poole </t>
  </si>
  <si>
    <t>Fletcher Slough</t>
  </si>
  <si>
    <t>2011, 2015, 2016</t>
  </si>
  <si>
    <t>2012, 2013, 2016, 2017, 2018</t>
  </si>
  <si>
    <t>survival</t>
  </si>
  <si>
    <t>To provide a fishery for the Confederated Tribes of Siletz Indians.</t>
  </si>
  <si>
    <t>Oly-ROCS Coos Bay</t>
  </si>
  <si>
    <t>Steve Rumrill</t>
  </si>
  <si>
    <t>Oregon Department of Fish and Wildlife</t>
  </si>
  <si>
    <t>Steven.S.Rumrill@state.or.us</t>
  </si>
  <si>
    <t>I currently work for the OR Dept of Fish and Wildlife.  The project described below ("OLY-ROCS") was initiated in 2005 when I was employed by the South Slough NERR / OR Dept of State Lands.</t>
  </si>
  <si>
    <t>Coos Bay</t>
  </si>
  <si>
    <t>Steven Rumrill</t>
  </si>
  <si>
    <t>South Slough NERR</t>
  </si>
  <si>
    <t>http://blogs.oregonstate.edu/seagrantscholars/?cat=3570</t>
  </si>
  <si>
    <t>“Oly-ROCS” (Olympia Restoration On Cement Substrata): This was a summer internship / SeaGrant Summer Scholar project (ca. 2011) where we (SSNERR staff + OR SeaGrant Summer Scholar = Joanne Choi) constructed 12 micro-Oly reefs by embedding Oly shells into cement paving stones, and then placed them out into the intertidal zone at 2 locations in Coos Bay.  New Oly oysters settled and grew on the Oly-ROCs, and the areas between them were good habitat for eelgrass.  The Oly-ROCS are still in the field in Coos Bay (2018) where they now constitute a “long-term” multi-yr monitoring/technology assessment project.</t>
  </si>
  <si>
    <t>Haynes Inlet / Coos Bay</t>
  </si>
  <si>
    <t>Oly-ROCS deployed at interface of rocky rip-rap and soft mud in the mid intertidal zone</t>
  </si>
  <si>
    <t>Isthmus Slough / Coos Bay</t>
  </si>
  <si>
    <t>Oly-ROCS deployed at interface of gravel and soft mud in the mid intertidal zone</t>
  </si>
  <si>
    <t>The Oly-ROCS were developed and deployed in 2011.  The Oly-ROCS were constructed by embedding Oly shells into cement paving stones, which were embedded into biodegradable burlap, spread out on the mudflats.</t>
  </si>
  <si>
    <t>2011-2014 (continuing to present 2018)</t>
  </si>
  <si>
    <t>The Oly-ROCS were initially deployed in 2011, and they are still in the field in Coos Bay (2018) where they now constitute a “long-term” multi-yr monitoring/technology assessment project. 2011-2018 ongoing</t>
  </si>
  <si>
    <t>Oly-ROCS = deployment of Olympia oyster shell embedded in cement paving stones on a stabilizing bed of burlap cloth to provide hard substrata for settlement and growth of Oly oysters</t>
  </si>
  <si>
    <t>Other concrete</t>
  </si>
  <si>
    <t>Oly-ROCS = deployment of Olympia oyster shell embedded in cement paving stones which were cast into a stabilizing bed of biodegradable burlap cloth to provide hard substrata for settlement and growth of Oly oysters</t>
  </si>
  <si>
    <t>We used a plastic DIY concrete paving stone mold to prepare the Oly-ROCS. 12 Oly-ROCS constructed and deployed in groups of 6 per site at 2 sites (Haynes Inlet and Isthmus Slough, Coos Bay, OR)</t>
  </si>
  <si>
    <t>Each Oly-ROC = (0.5 m X 0.5 m X 0.1 m) = 0.02 m3 12 Oly-ROCS = 12 X 0.02 m3 = 0.24 m3 12 X 60 lbs concrete = 702 lbs concrete + Oly oyster shells</t>
  </si>
  <si>
    <t xml:space="preserve">Each Oly-ROC = (0.5 m X 0.5 m) = 0.25 m2 12 Oly-ROCS = 12 X 0.25 m2 = 3.0 m2 </t>
  </si>
  <si>
    <t>About 10 years.  Oly-ROCS were deployed in 2011, and remain in the field in 2018, and should remain in the field indefinitely.</t>
  </si>
  <si>
    <t>So far, the Oly-ROCS have remained available in the field for 7 years.</t>
  </si>
  <si>
    <t>presence/absence of Oly oyster recruits</t>
  </si>
  <si>
    <t>presence/absence of eelgrass adjacent to the Oly-ROCS</t>
  </si>
  <si>
    <t>Monitoring of Olympia oyster populations (Oly Index Sites) in the general area where the Oly-ROCS were deployed is conducted by the OR Department of Fish and Wildlife.</t>
  </si>
  <si>
    <t>Goal: The overall goal of the project was to design and test the Oly-ROCS as small-scale, modular, artificial substrata for recruitment of native Olympia oysters that can be constructed in advance and easily deployed by students, citizen scientists, or other groups. The small "micro-reefs" were deployed in 2011.  New Oly oysters settled and grew on the Oly-ROCs, and the areas between them provided good habitat for eelgrass.  The Oly-ROCS are still in the field in Coos Bay (2018) where they now constitute a “long-term” multi-yr monitoring and technology assessment project (2011-2018 / ongoing).</t>
  </si>
  <si>
    <t>The overall goal of the project was to design and test the Oly-ROCS as small-scale, modular, artificial substrata for recruitment of native Olympia oysters that can be constructed in advance and easily deployed by students, citizen scientists, or other groups. The small "micro-reefs" were deployed in 2011.  New Oly oysters settled and grew on the Oly-ROCs, and the areas between them provided good habitat for eelgrass.  The Oly-ROCS are still in the field in Coos Bay (2018) where they now constitute a “long-term” multi-yr monitoring and technology assessment project (2011-2018 / ongoing).</t>
  </si>
  <si>
    <t>We typically observe about 10-20 new recruits on each of the 12 Oly-ROCS each year.</t>
  </si>
  <si>
    <t>We simply counted the number of new small recruits that occurred on each Oly-ROC over a period of 3 years following deployment.</t>
  </si>
  <si>
    <t>secondary objective to provide habitat for establishment of eelgrass (Zostera marina) within the soft-sediment habitat in the lower/mid intertidal zone.</t>
  </si>
  <si>
    <t>yes - we observed colonization by Zostera in the areas located between the Oly-ROCS after a period of 3-5 years.</t>
  </si>
  <si>
    <t>Oly-ROCS were designed to be small-scale, modular artificial mini-reefs that could be constructed and deployed by students, citizen scientists, or other groups.</t>
  </si>
  <si>
    <t>The Oly-ROCS were successful as small-scale mini-reefs, and could be incorporated into a public engagement effort to help enhance recruitment of Oly oysters at sites where hard substrata is lacking.</t>
  </si>
  <si>
    <t>Each Oly-ROC was embedded in a sheet of biodegradable burlap to help stabilize the paving stone, and to keep the stones from sinking into the soft sediment. Sediment build-up has occurred on top of the Oly-ROCS over the past 5 years.</t>
  </si>
  <si>
    <t>Settlement by acorn barnacles (Balanus) has occurred on the Oly-ROCs.</t>
  </si>
  <si>
    <t>15-20 PSU</t>
  </si>
  <si>
    <t>Recruitment occurred, but at a fairly low rate of about 10-20 recruits per Oly-ROC each year over 2012-2015.</t>
  </si>
  <si>
    <t>The sites selected were known in advance to be inhabited by fairly substantial populations of Olympia oysters.</t>
  </si>
  <si>
    <t xml:space="preserve">We used "Portland Cement" as the artificial substrata, and embedded non-living Oly oyster shells and shell fragments in the concrete.  </t>
  </si>
  <si>
    <t>Glenbrook Nickel</t>
  </si>
  <si>
    <t>Scott Groth</t>
  </si>
  <si>
    <t>scott.d.groth@state.or.us</t>
  </si>
  <si>
    <t>scott groth</t>
  </si>
  <si>
    <t>ODFW</t>
  </si>
  <si>
    <t>Scott.d.groth@state.or.us</t>
  </si>
  <si>
    <t>2010 memo on native oyster restoration_DRAFT</t>
  </si>
  <si>
    <t>Some photos included in report</t>
  </si>
  <si>
    <t xml:space="preserve">Prework surveys were conducted, remedation work was performed, shell was then added back to the site. </t>
  </si>
  <si>
    <t>Glenbrook Nickel in 2008</t>
  </si>
  <si>
    <t>Spread evenly, laid flat</t>
  </si>
  <si>
    <t>2 years</t>
  </si>
  <si>
    <t>My intention was to get a longer term monitoring result from these sites and make a more conclusive publication to summarize results and future recommendations. ODFW worked with South Slough National Estuarine Research Reserve (SSNERR) to salvage and survey the undisturbed population which existed at the site prior to work. Oysters were enumerated and removed then either held nearby or donated to SSNERR concurrent restoration efforts in nearby South Slough.</t>
  </si>
  <si>
    <t>The project's intention was to gnerate long term monitoring data from these sites and inform a more conclusive publication that summarized results and future recommendations. ODFW worked with South Slough National Estuarine Research Reserve (SSNERR) to salvage and survey the undisturbed population which existed at the site prior to work. Oysters were enumerated and removed then either held nearby or donated to SSNERR concurrent restoration efforts in nearby South Slough.</t>
  </si>
  <si>
    <t>The native oyster, Ostrea lurida, was extirpated from Coos Bay, Oregon prior to European settlement (Baker.XXXX). In the 1987 it was rediscovered (Baker,xxxx) and subsequently protection recommendations have been incorporated into biological considerations in ODFW comments dealing with activities which occur where beds are known to exist.</t>
  </si>
  <si>
    <t xml:space="preserve">Changes were measured in meters squared not in terms of abundance. AM- Talking to Scott Groth, he wasn't comfortable estimating abundances with survey data, did not know the relative proportion of tidal elevations at the site to extrapolate abundances. </t>
  </si>
  <si>
    <t>We did not measure recruitment.</t>
  </si>
  <si>
    <t>10ppt</t>
  </si>
  <si>
    <t>Location was an important factor in the success of the project.</t>
  </si>
  <si>
    <t xml:space="preserve">Isthmus Slough Bridge </t>
  </si>
  <si>
    <t>Elkhorn Slough Foundataion</t>
  </si>
  <si>
    <t>ODOT</t>
  </si>
  <si>
    <t>the only cost we incurred was ODFW time, which was not explicitly charged to anything</t>
  </si>
  <si>
    <t>2011 progress report on native oyster restoration_DRAFT2</t>
  </si>
  <si>
    <t>Prework surveys were conducted, bridge work was performed, shell was then added back to the site, surveys are planned in the future to determine effectiveness of work.</t>
  </si>
  <si>
    <t>Isthmus Slough Bridge</t>
  </si>
  <si>
    <t>2012?</t>
  </si>
  <si>
    <t>Scott Groth mentioned that post-project monitoring had occurred, results are expected soon. Check back in to obtain this info (1/9/19)</t>
  </si>
  <si>
    <t>Spread evenly, laid flat between 0 and 2' MLLW</t>
  </si>
  <si>
    <t>In cooperation with Oregon Department of Transportation (ODOT), ODFW worked to help mitigate for work performed on the Isthmus slough bridge. The bridge, built in the early 1900’s, still had wood supports which were replaced with steel. Native oysters were known to be abundant in the area, and since heavy disturbance of the mudflats was expected with this work, mitigation for native oysters was appropriate. Random systematic surveys were conducted prior to work to define the pre- mitigation condition. This data will be used later to define the success of the project.</t>
  </si>
  <si>
    <t>In cooperation with Oregon Department of Transportation (ODOT), ODFW (Oregon Department of Fish and Wildlife) worked to help mitigate for work performed on the Isthmus slough bridge. The bridge, built in the early 1900’s, still had wood supports which were replaced with steel. Native oysters were known to be abundant in the area, and since heavy disturbance of the mudflats was expected with this work, mitigation for native oysters was appropriate. Random systematic surveys were conducted prior to work to define the pre- mitigation condition. This data will be used later to define the success of the project.</t>
  </si>
  <si>
    <t>Return oyster densities to pre-construction levels</t>
  </si>
  <si>
    <t>TBD</t>
  </si>
  <si>
    <t xml:space="preserve">AM- calculated this from pre-construction survey averages: 0' MLLW 83.6 oysters/m^2, 1' MLLW 205.6 oysters/m^2, 2' MLLW 75.6 oysters/m^2. Average average: 121.6 oysters/m^2. </t>
  </si>
  <si>
    <t>This was an important factor in the success of the project.</t>
  </si>
  <si>
    <t>Restoration of Native Olympia Oysters within the South Slough Estuary</t>
  </si>
  <si>
    <t>Ali Helms</t>
  </si>
  <si>
    <t>alicia.r.helms@state.or.us</t>
  </si>
  <si>
    <t>South Slough</t>
  </si>
  <si>
    <t>NOAA Restoration Center Community-based Restoration Program</t>
  </si>
  <si>
    <t>Murdock Charitable Trust</t>
  </si>
  <si>
    <t>COSEE Pacific Partnerships</t>
  </si>
  <si>
    <t>NOAA CRP Native Oyster Final Project Report Mar2010</t>
  </si>
  <si>
    <t>Figures for SSNERR Native Oyster FInal ReportMar2010</t>
  </si>
  <si>
    <t>Groth-Rumrill Native Oysters 2009</t>
  </si>
  <si>
    <t>YounkerPoint_NOAACRP.jpg</t>
  </si>
  <si>
    <t>Olympia oyster grow-out site at Younker Point, South Slough estuary with cultch bags of juvenile Ostrea lurida settled on Crassostrea gigas shells</t>
  </si>
  <si>
    <t>SubstrateCloseup_OlympiaOystersonPacificShells_NOAACRP.jpg</t>
  </si>
  <si>
    <t>Olympia oyster cultch bags containing Ostrea lurida juveniles settled on Crassostrea gigas shells are stacked for deployment in pyramids at Younker Point, South Slough estuary, OR</t>
  </si>
  <si>
    <t>OystersSettledCultchBags2_NOAACRP.jpg</t>
  </si>
  <si>
    <t>Juvenile Olympia oysters growing inside cultch bags on shells of non-living Pacific oysters at Younker Point, South Slough estuary, OR</t>
  </si>
  <si>
    <t>SedimentBurial_YounkerPt_NOAACRP.jpg</t>
  </si>
  <si>
    <t>Pyramid Bags of Olympia oysters buried by sediment at Younker Point, South Slough estuary, OR</t>
  </si>
  <si>
    <t>DeployingOysterPyramids_NOAACRP.jpg</t>
  </si>
  <si>
    <t>South Slough science staff deploying cultch bags of Olympia oysters into pyramids stacked on wood pallets at Younker Point, South Slough estuary, OR</t>
  </si>
  <si>
    <t>MeasuringOysters_Lab_NOAACRP.jpg</t>
  </si>
  <si>
    <t xml:space="preserve">Measuring sizes of juvenile Olympia oysters settled on Pacific oyster shells </t>
  </si>
  <si>
    <t>OysterPyramidonPallet_YounkerPt_NOAACRP.jpg</t>
  </si>
  <si>
    <t>Bags of Olympia oysters settled on Pacific oysters deployed in pyramids on wooden pallets at Younker Point, South Slough estuary, OR</t>
  </si>
  <si>
    <t>Younker Point</t>
  </si>
  <si>
    <t>1) bags of juvenile O. lurida on O. lurida shells 2) spat collector bags of C.gigas shells to serve as settlement sites for O. lurida larvae 3) pyramids of bags of juvenile O. lurida settled on C. gigas shells</t>
  </si>
  <si>
    <t>4.5 million juveniles</t>
  </si>
  <si>
    <t>Whiskey</t>
  </si>
  <si>
    <t>7/25/2008 Willapa Bay and Netarts broodstrocks; Spring 2009 - report doesn't say broodstock  source but assuming Netarts Bay</t>
  </si>
  <si>
    <t>bags for methods 1 &amp; 2 and pyramids of bags for method 3</t>
  </si>
  <si>
    <t>1) 22 bags juvenile O.lurida on O.lurida shells 2) 180 spat collector bags of C. gigas shells serving as settlement substrate 3) 300 bags of juvenile O. lurida on C. gigas shells deployed as 30 pyramids (3 rows, 10 pyramids per row with 10 bags per pyramid)</t>
  </si>
  <si>
    <t>The 3rd method also consisted of placing the pyramids on a bag-layer of non-living shells with the bags secured to a wood palette with rope</t>
  </si>
  <si>
    <t>used 1 oyster bag estimate dimensions (3 ft x 1 ft x 1 ft) * 500 bags</t>
  </si>
  <si>
    <t xml:space="preserve">tidal elevation was not reported for this project.  I used heights from a University of Oregon Bathymetry model from GPS locations of oyster pyramids in NAVD88 and converted them to MLLW using NOAA's Vdatum tool.  </t>
  </si>
  <si>
    <t>2-3 years</t>
  </si>
  <si>
    <t>at least one year, the oyster bags were being buried by sediment and were transplanted 7/3/2012 to 2 other sites</t>
  </si>
  <si>
    <t xml:space="preserve">The overall purpose of this project was to investigate the potential to restore self-sustaining populations of Ostrea lurida in the South Slough estuary.  Our primary goal was to determine the suite of intrinsic and ecological factors that will contribute to the success of Olympia oyster restoration efforts in the South Slough, and our specific objectives were to: (A) identify an appropriate broodstock source for the import of new oysters; (B) develop a technique to successfully generate a small population of Olympia oysters in the South Slough estuary; and (C) compare the survival and grow rates of juvenile oysters generated from hatchery stock imported from Netarts Bay and by natural recruitment in Coos Bay.  </t>
  </si>
  <si>
    <t xml:space="preserve">Native Olympia oysters (Ostrea lurida) were once abundant and ecologically important components of estuarine communities throughout the Pacific Northwest biogeographic region (Couch and Hassler, 1989; Baker, 1995; Peter-Contesse and Peabody, 2005). Populations of Olympia oysters have also been decimated on a more local scale by natural events that are independent of fisheries harvests.  For example, beds of Ostrea lurida were historically abundant in the Coos estuary and South Slough (Oregon) where they were utilized extensively as a food source by the indigenous people (Rumrill, 2006).  Shell middens that contain Olympia oysters occur along the shoreline of the South Slough (Moss and Erlandson, 1995), and Olympia oyster shells are commonly included in the dredged materials removed from the estuarine channels (Groth and Rumrill, 2009).  Beds of O. lurida became locally extinct in Coos Bay and South Slough prior to written history due to basin-wide changes in the inputs and distribution of fine sediments.  Over the first century following colonization of the shoreline of the Coos estuary by euro-western settlers (ca. 1850-1950), aquatic and estuarine habitats within portions of Coos Bay were chronically degraded by growing urbanization and the cumulative effects of sedimentation, log storage, bark decay, dredging, deposition of dredge spoils, diking, filling, domestic and industrial pollution, commercial mariculture of non-native Pacific oysters (Crassostrea gigas), and by the colonization of estuarine habitats by non-indigenous aquatic species.   </t>
  </si>
  <si>
    <t>not characterized quantitatively, but rather stated as: to generate a small population of Olympia oysters in the South Slough estuary</t>
  </si>
  <si>
    <t xml:space="preserve">yes </t>
  </si>
  <si>
    <t xml:space="preserve">a sub-sample of 50-80 juvenile Olympia oysters were removed from bags and scored for survival and spat density semi-monthly Jun-Nov 2009 </t>
  </si>
  <si>
    <t xml:space="preserve">identify an appropriate broodstock source for the import of new oysters </t>
  </si>
  <si>
    <t xml:space="preserve">Yes, genetic identity of oysters in Coos Bay matched populations in Tomales Bay (CA) and Willapa Bay, WA and broodstock sources from Willapa Bay were used for 22 bags of oysters deployed at Younker Pt.  </t>
  </si>
  <si>
    <t>1) Collaborate with project partners and ensure project sustainability. 2) Involve community volunteers throughout project implementation 3) Disseminate project objectives and results to peers and community citizens 4) Host a West Coast native oyster restoration workshop</t>
  </si>
  <si>
    <t xml:space="preserve">Yes, the project involved 3 interns (M.J. Murdock Charitable Trust, teacher Kevin Cellura; COSEE-2 students Rheannon Arvidson and Jacob Evans), 8 volunteers from the Oregon Youth Conservation Corp, 50 Marshfield High School, Coos Bay volunteers.  Kevin Cellura (Murdock fellow) presented a project poster 'Restoraton and Recovery of Olympia oysters within Coos Bay and South Slough, OR' at Partners in science National Conference (2009; San Diego, CA) and at the Murdock Trust Partners in Science Conference in Vancouver, WA (2008).  Steve Rumrill and Scott Groth published a manuscript: History of Olympia oysters (Ostrea lurida Carpenter 1864) in Oregon Estuaries, and a Description of Recovering Populations in Coos Bay in the Journal of Shellfish Research, 28 (1):51-58, 2009. In addition, there were 20 presentations about the project from 2006-2009 delivered locally, regionally, and internationally at a variety of venues including science conferences, meetings, university seminars, high school presentations in WA, OR, CA, and Dalian, China. </t>
  </si>
  <si>
    <t xml:space="preserve">Compare the survival and grow rates of juvenile oysters generated from hatchery stock imported from Netarts Bay and by natural recruitment in Coos Bay.  </t>
  </si>
  <si>
    <t>Yes, oysters from Netarts Bay (Willapa Bay broodstock) and from Coos Bay both survived and were monitored from Jun-Nov 2009 with the Netarts Bay juveniles reaching an average shell length of 16.3 mm and local Coos Bay juveniles reaching average shell length 17.6 mm</t>
  </si>
  <si>
    <t xml:space="preserve">Sedimentation was not quanitified but all oyster bags were buried partially or fully at the Younker Point site and all bags in pyramids and on racks were transferred June 2012 to two other sites (Valino Island and Long Island).  </t>
  </si>
  <si>
    <t>average: 23.1-23.8, range 11.0-31.3 from Valino Island nearest SWMP station</t>
  </si>
  <si>
    <t>no evidence of recruitment</t>
  </si>
  <si>
    <t>restoration location had high sediment, oysters were buried and eventually relocated</t>
  </si>
  <si>
    <t>sand, mud</t>
  </si>
  <si>
    <t>Assessing Olympia Oyster, Ostrea lurida, Restoration Efforts in South Slough,  Coos Bay, Oregon, U.S.A.</t>
  </si>
  <si>
    <t>South Slough estuary</t>
  </si>
  <si>
    <t>Friends of South Slough</t>
  </si>
  <si>
    <t>This was a Friends of South Slough Summer internship project  (8 weeks/20 hours per week )with a stipend of ~$1500.  The project used handheld GPS units, transect tapes, quadrats, waders, PVC stakes, skiff, auto level, waterproof field camera, and ArcGIS software.</t>
  </si>
  <si>
    <t>Assessing Olympia Oyster, Ostrea lurida, Restoration Efforts in South Slough Coos Bay OR 2014</t>
  </si>
  <si>
    <t>Final project report</t>
  </si>
  <si>
    <t>Valino Island_YounkerOysterRelocation</t>
  </si>
  <si>
    <t>Olympia oysters were relocated south of Valino Island, after experiencing sediment burial at Younker Point</t>
  </si>
  <si>
    <t>Erik Larsen</t>
  </si>
  <si>
    <t>OysterRelocation_YounkertoValinoIsland_2012</t>
  </si>
  <si>
    <t>SSNERR staff work to transfer broodstock bags from Younker Point to their new location near Valino Island in 2012</t>
  </si>
  <si>
    <t>Mike Graybill</t>
  </si>
  <si>
    <t>dense quadrat</t>
  </si>
  <si>
    <t>Quadrat (0.5 x 0.5 m) placed along 10 m transect to measure shell height and length</t>
  </si>
  <si>
    <t>ValinoIslandOysterRelocation_FOSSinterns</t>
  </si>
  <si>
    <t>Friends of South Slough interns measuring Olympia oysters at the Valino Island relocation site</t>
  </si>
  <si>
    <t>Valino transects</t>
  </si>
  <si>
    <t>Measuring Olympia oyster shell sizes along transects at Valino Island restoration site</t>
  </si>
  <si>
    <t xml:space="preserve">Oyster bags put out at Younker Pt (Restoration of Native Olympia Oysters within the South Slough Estuary) were being covered in sediment. The oysters were relocated to Valino Island and Long Island Point in this project. Edgewater Hotel and Isthmus Slough Bridge were used as comparison sites. </t>
  </si>
  <si>
    <t>Valino Island</t>
  </si>
  <si>
    <t>relocation site</t>
  </si>
  <si>
    <t>Long Island Point</t>
  </si>
  <si>
    <t>Edgewater Hotel</t>
  </si>
  <si>
    <t>reference site Coos Bay</t>
  </si>
  <si>
    <t>Isthmus Railroad Bridge</t>
  </si>
  <si>
    <t>Reference Site</t>
  </si>
  <si>
    <t xml:space="preserve">Oysters that were being buried by sediment were relocated in 2012 from an original restoration site (Younker Point) to two sites (Valino Island, Long Island).  Oysters were monitored at the new sites in 2014.  </t>
  </si>
  <si>
    <t>Loose C. gigas shell with Ostrea lurida individuals settled</t>
  </si>
  <si>
    <t>Bags were opened and loose shells were spread at the site</t>
  </si>
  <si>
    <t>no information on number of relocated bags was recorded; estimate that about 1/2 of the original oyster bags were not buried by sediment</t>
  </si>
  <si>
    <t>5+</t>
  </si>
  <si>
    <t>environmental characteristics can be obtained from nearby water quality station (SWMP Valino Island)</t>
  </si>
  <si>
    <t>Assess the survivorship and self-recruitment performance of native oyster outplantings in South Slough and establish standardized baseline metrics for future monitoring efforts</t>
  </si>
  <si>
    <t>enough recruitment to maintain a small population of Olympia oysters in the South Slough estuary</t>
  </si>
  <si>
    <t>oyster recruitment was assessed 2 years after relocation of oysters by comparing size frequency distributions at reference and restoration sites</t>
  </si>
  <si>
    <t>establish baseline data for future monitoring, comparison of oysters at restoration sites and reference sites</t>
  </si>
  <si>
    <t>Yes, documented minimal self-recruitment and oyster sizes larger at restored compared to reference sites</t>
  </si>
  <si>
    <t>This was an assessment of oysters that were relocated from original restoration project site due to sediment burial</t>
  </si>
  <si>
    <t>may have been some shell movement/ scattering at the site but was not tracked specifically</t>
  </si>
  <si>
    <t>project was assessment of olympia oysters settled on crassostrea that were relocated to another site due to sediment burial</t>
  </si>
  <si>
    <t>avg 23.1-23.8; range: 11.0-31.3</t>
  </si>
  <si>
    <t>there was no evidence of recruitment on the shells</t>
  </si>
  <si>
    <t>new location was better for sediment (no burial) but there was no recruitment</t>
  </si>
  <si>
    <t>pacific oyster shells, mudflat</t>
  </si>
  <si>
    <t>good area for commercial oysters</t>
  </si>
  <si>
    <t>Humboldt Bay Native Oyster Restoration</t>
  </si>
  <si>
    <t>David Couch</t>
  </si>
  <si>
    <t>City of Arcata</t>
  </si>
  <si>
    <t>dcouch@cityofarcata.org</t>
  </si>
  <si>
    <t>Humboldt Bay Native oyster Resoration</t>
  </si>
  <si>
    <t>humboldt bay</t>
  </si>
  <si>
    <t>California</t>
  </si>
  <si>
    <t>david couch</t>
  </si>
  <si>
    <t>NOAA and Nature Conservancy Community bases grant</t>
  </si>
  <si>
    <t>City of Arcata, in kind materials and work time, estimate $5ooo</t>
  </si>
  <si>
    <t>An initial grant was received from NOAA and the Nature conservancy. This established some restoration sites in Humboldt Bay and supported a graduate  student Thesis project.</t>
  </si>
  <si>
    <t>From Julies thesis ,she received some other local grants to support her work. I do not have amounts there.</t>
  </si>
  <si>
    <t>No official monitoring</t>
  </si>
  <si>
    <t>Held adult oysters in shore based culture system and allowed them to reproduce and larvae to be released into bay. This was done from 2010 through 2018</t>
  </si>
  <si>
    <t>Rip/rap, rocks</t>
  </si>
  <si>
    <t>in cages and on tiles</t>
  </si>
  <si>
    <t>Few</t>
  </si>
  <si>
    <t>HSU marine lab. See Koeppel thesis</t>
  </si>
  <si>
    <t>meter square area with three shell bags and the rest concrete and Quarry rocks</t>
  </si>
  <si>
    <t>Following a major storm that damaged dikes around the Arcata waterfront a FEMA grant was received to rip rap the areas that had been damaged. The area known as Klopp lake which is a saltwater lake connected to the bay had about 1/2 mile of rip rap installed which went three feet below the water surface. This area has now been colonized by Olympia oysters</t>
  </si>
  <si>
    <t>Indefinite, the permit requested the materials to be removed.</t>
  </si>
  <si>
    <t>The uppermost site is still there. It is visible from a pedestrian bridge so I left it for interpretation.</t>
  </si>
  <si>
    <t>Have not done any scientific monitoring of sites.</t>
  </si>
  <si>
    <t>Restore Olympia oyster populations on historic California Native Oyster preserve.</t>
  </si>
  <si>
    <t>To restore Olympia oyster populations on a historic California Native Oyster preserve.</t>
  </si>
  <si>
    <t>This area has an historic Olympia oyster reef. It was listed by Ca. Fish and Game as a state Native oyster preserve. I studied the area in the 1980s and collected spat there for aquaculture research. Due to interest in Olympia restoration revisited the area  in the 2000s and found very few to no live oysters. Thought it needed some attention.</t>
  </si>
  <si>
    <t>The substrates were meant to be a blank slate to observe colonization and survival of the oysters. the bigger objective was to re-colonize the historic oyster reefs.</t>
  </si>
  <si>
    <t>The one site with substrates still present has a good number of oysters present.  Another site had the substrate removed but the historic shell reef there now has a good population of oysters.</t>
  </si>
  <si>
    <t>Once again this project was to restore oysters in a historic area where the had virtually dis-appeared. Increase oyster from none to thousands.</t>
  </si>
  <si>
    <t>This restoration area is the receiving water for the City of Arcata's wastewater treatment plant. I am the chief plant operator for this facility. We are required to do lots of bio-assays to show our effluent is non toxic. None of these are specific to oysters but I feel restoration in this area is actually a better bio-assay then any we are required to do.</t>
  </si>
  <si>
    <t>yes.</t>
  </si>
  <si>
    <t>Have observed Scaup feeding on oysters but do not know if their numbers have increased.  The substrates have also been observed to provide spawning sites for midshipmen fish.</t>
  </si>
  <si>
    <t xml:space="preserve">Have given many presentations to public about project. Have not solicited volunteers to restoration or monitoring because of possible dioxin contamination of sediments at sites. One site is visible from a pedestrian bridge so it can be included in wildlife viewing tours. </t>
  </si>
  <si>
    <t xml:space="preserve"> On an Education objective project helped produce a masters Thesis.</t>
  </si>
  <si>
    <t>Shell bags filled with sediment reducing their surface area.</t>
  </si>
  <si>
    <t>Shell bags still intact after 10+ years.</t>
  </si>
  <si>
    <t xml:space="preserve">These sites were selected because they had exposure to freshwater at low tides. At high tides salinity was stratified with fresh water only at surface in a thin layer. </t>
  </si>
  <si>
    <t>The salinity may dip in to the low twenties during major storm events but Humboldt bay has such o high volume turnover in a tidal cycle that high salinities dominate</t>
  </si>
  <si>
    <t>Initially had very little to no recruitment. Shore based oyster culture with larval escape overcame this problem. This allowed spat recruitment but in a relative small adjacent area.</t>
  </si>
  <si>
    <t>Easy here, lots of old Olympia shell sites.</t>
  </si>
  <si>
    <t>Introduced predators are difficult.</t>
  </si>
  <si>
    <t>Restoration of Native Oysters in Central California</t>
  </si>
  <si>
    <t>Edwin Grosholz</t>
  </si>
  <si>
    <t>University of California, Davis</t>
  </si>
  <si>
    <t>tedgrosholz@ucdavis.edu</t>
  </si>
  <si>
    <t>Tomales Bay</t>
  </si>
  <si>
    <t>CA</t>
  </si>
  <si>
    <t>none</t>
  </si>
  <si>
    <t xml:space="preserve">NOAA </t>
  </si>
  <si>
    <t>California Sea Grant</t>
  </si>
  <si>
    <t>UC Exotic/Invasive Pests and Diseases Program</t>
  </si>
  <si>
    <t>National Park Service California Cooperative Ecosystem Studies Program</t>
  </si>
  <si>
    <t>plus or minus 10,000</t>
  </si>
  <si>
    <t>sorry, no web page</t>
  </si>
  <si>
    <t>KimbroGrosholzEcology2006</t>
  </si>
  <si>
    <t>KimbroGrosholzOecologia2009</t>
  </si>
  <si>
    <t>KimbroLargierGrosholzL&amp;O2009</t>
  </si>
  <si>
    <t>KimbroWhiteGrosholz_Oikos2018</t>
  </si>
  <si>
    <t>GrosholzCASG2006ProjectNarrative.doc</t>
  </si>
  <si>
    <t>GrosholzNPSOysterRestoration2004.doc</t>
  </si>
  <si>
    <t>GrosholzProposal_EPDRP2006</t>
  </si>
  <si>
    <t>Several photos uploaded showing different views, installation, people, methods</t>
  </si>
  <si>
    <t>Primary pilot restoration site with several satellite sites for associated oyster studies</t>
  </si>
  <si>
    <t>Pilot Restoration Site</t>
  </si>
  <si>
    <t>Primary pilot restoration site, shallower area</t>
  </si>
  <si>
    <t>Secondary pilot restoration site</t>
  </si>
  <si>
    <t>Secondary site, deeper area</t>
  </si>
  <si>
    <t>W1 Outer West Side</t>
  </si>
  <si>
    <t>W2 near Duck</t>
  </si>
  <si>
    <t>W3 near Sac Landing</t>
  </si>
  <si>
    <t>W4 near Shell Beach</t>
  </si>
  <si>
    <t>all years, but not all metrics</t>
  </si>
  <si>
    <t>continued until 2014 or so.  Some metrics continued to present</t>
  </si>
  <si>
    <t>Adults were transferred only among sites within the same bay  Hatchery raised juveniles were spawned from adults from Tomales Bay but were outplanted to multiple sites</t>
  </si>
  <si>
    <t>PVC and/or ceramic tiles,  gigas shells attached to mesh</t>
  </si>
  <si>
    <t>Deployed as juvenile oysters on tiles (PVC or ceramic)</t>
  </si>
  <si>
    <t>1,000 - 5,000</t>
  </si>
  <si>
    <t>Bodega Marine Lab</t>
  </si>
  <si>
    <t>Tomales Bay, multiple sites</t>
  </si>
  <si>
    <t>Primary pilot restoration plots were 1 x 1 m bags of gigas shell arranged as a pyramid with three layers Plots were arranged as either single 1 x 1 m units or 4 units together (so effectively 2 x 2 m)</t>
  </si>
  <si>
    <t>Primary years: 4 (1m x 1 m) and 1 (2m x 2m)</t>
  </si>
  <si>
    <t xml:space="preserve">Corresponded with Ted, AM corrected:4 (1m x 1 m) and 1 (2m x 2m) units. </t>
  </si>
  <si>
    <t xml:space="preserve"> these were arranged as pyramids so less than 8 x 0.5 m total volume. AM used trapazoidal volume formula, estimated top length to be 75% of base length. </t>
  </si>
  <si>
    <t>the units were deployed approx 10 m apart</t>
  </si>
  <si>
    <t xml:space="preserve">These are approximate elevations.  </t>
  </si>
  <si>
    <t>They were anticipated to last five years.</t>
  </si>
  <si>
    <t>They lasted ten years, but were covered by lots of fouling by the time of removal</t>
  </si>
  <si>
    <t>We had virtually no oysters on any of these units at any time point</t>
  </si>
  <si>
    <t>Since we observed no recruitment and no adult population, we stopped there</t>
  </si>
  <si>
    <t>We were trying to find out if oyster shell bags would work as a restoration method in Tomales Bay.  The associated projects were aimed at measuring oyster performance in response to predators and environmental stressors across the estuarine gradient.</t>
  </si>
  <si>
    <t xml:space="preserve"> We know from earlier surveys that there were more oysters than we had found</t>
  </si>
  <si>
    <t>we had no success with oyster recruitment on shell bags</t>
  </si>
  <si>
    <t>100 m^2</t>
  </si>
  <si>
    <t>We had some minimal recruitment on other substrates (tiles) in some years, but not on shell bags</t>
  </si>
  <si>
    <t>There are oysters in nearby areas at low densities but we had no effect on these numbers.</t>
  </si>
  <si>
    <t>Seems like a very similar question to the one above.  However, I am assuming this is density on other substrate</t>
  </si>
  <si>
    <t xml:space="preserve">This is calculated as number per m^2 on tiles.  We had very low recruitment for several years following deployment. </t>
  </si>
  <si>
    <t>Significant decrease (recruit density decreased &gt;25% after restoration)</t>
  </si>
  <si>
    <t>There was a definite drop in recruitment for several years after restoration plots were established.  But rates increased again by the end of 5 years, but overall recruitment during this period was lower than prior years</t>
  </si>
  <si>
    <t>recruitment was low for several years following deployment</t>
  </si>
  <si>
    <t>Increases in invertebrates and small fishes in/around plots</t>
  </si>
  <si>
    <t>We didn't have the luxury of investigating ecosystem services in the absence of oyster recruitment</t>
  </si>
  <si>
    <t>We opted not to engage the community with this failed project</t>
  </si>
  <si>
    <t>Associated project goals such as measuring impacts of predators and stressors on oyster growth and survival</t>
  </si>
  <si>
    <t>Yes, we learned a lot about what limits oysters, EXCEPT what is limiting recruitment.</t>
  </si>
  <si>
    <t>This was only a problem over time, but from years 5-10 the plots became covered with lots of sediment and partially buried.</t>
  </si>
  <si>
    <t>Bags and pallets held together remarkably well.</t>
  </si>
  <si>
    <t>Our work has shown that oysters are not strongly affected by overgrowth of fouling species</t>
  </si>
  <si>
    <t>We measured substantial predation along the estuarine gradient and this will be a major obstacle to successful future restoration.</t>
  </si>
  <si>
    <t>Ocinebrellus inornatus</t>
  </si>
  <si>
    <t>Low salinity events are very short lived in Tomales Bay</t>
  </si>
  <si>
    <t>rarely below 15 psu, average is probably 25-30 psu (currently 29 psu)</t>
  </si>
  <si>
    <t>The whole story was lack of recruitment.  End of story.</t>
  </si>
  <si>
    <t xml:space="preserve">Not much evidence of impacts of low DO, low pH or other factors </t>
  </si>
  <si>
    <t>Restore in mid-bay in Tomales to maximize recruitment and minimize predation</t>
  </si>
  <si>
    <t>Hard concrete substrate should work but in good years so should gigas shells</t>
  </si>
  <si>
    <t>Little/no concerns about environmental stresses, plenty of natural hard substrate available</t>
  </si>
  <si>
    <t>Problems aplenty with non-native whelks, will need to conduct reduction/removal</t>
  </si>
  <si>
    <t>Concerns about recreation, shellfish production and other shared uses of Tomales Bay</t>
  </si>
  <si>
    <t>Point Pinole Regional Shoreline Native Oyster Restoration</t>
  </si>
  <si>
    <t>Helen Fitanides</t>
  </si>
  <si>
    <t>The Watershed Project</t>
  </si>
  <si>
    <t>helen@thewatershedproject.org</t>
  </si>
  <si>
    <t>San Francisco Bay</t>
  </si>
  <si>
    <t>State Coastal Conservancy</t>
  </si>
  <si>
    <t>Gamble Foundation</t>
  </si>
  <si>
    <t>National Oceanic and Atmospheric Administration</t>
  </si>
  <si>
    <t>Contra Costa County Fish and Wildlife Committee</t>
  </si>
  <si>
    <t>http://thewatershedproject.org/wild-shorelines/</t>
  </si>
  <si>
    <t>Pt. Pinole Reef</t>
  </si>
  <si>
    <t>IMG_0595</t>
  </si>
  <si>
    <t>100_3153</t>
  </si>
  <si>
    <t>100_2953 crop</t>
  </si>
  <si>
    <t>Point Pinole Regional Shoreline</t>
  </si>
  <si>
    <t>‐122.3525629</t>
  </si>
  <si>
    <t>2014-present (2018)</t>
  </si>
  <si>
    <t>Ongoing monitoring is planned.</t>
  </si>
  <si>
    <t>4 reefs of 25 reef balls each</t>
  </si>
  <si>
    <t>(converted by AM)</t>
  </si>
  <si>
    <t>As the first community-based native oyster restoration project in San Francisco Bay, the goal of this project was to involve volunteers in the building and monitoring of 100 reef balls, creating habitat for native Olympia oysters at Pt. Pinole Regional Shoreline, an area identified by the Guide to Olympia Oyster Restoration and Conservation as a high priority restoration site.</t>
  </si>
  <si>
    <t>100 oysters per meter squared</t>
  </si>
  <si>
    <t>We reached 300 per meter squared before low salinity levels led to a die-off, populations are currently recovering.</t>
  </si>
  <si>
    <t>Yes / Unsure</t>
  </si>
  <si>
    <t>At least 20 community members involved in monitoring reef per year</t>
  </si>
  <si>
    <t>Yes; we've hit at least 20 every year, and this year we've had over 60 volunteers.</t>
  </si>
  <si>
    <t>Some of the reef balls are beginning to sink a bit (after 5 years).</t>
  </si>
  <si>
    <t>We lost 97% of oysters on the reef during Jan-Mar 2017 due to low salinity. Our (somewhat sporadic) data indicated that levels were under 10ppt for over 2 months, and under 5ppt for the majority of that time.</t>
  </si>
  <si>
    <t>San Francisco Bay Living Shorelines Project at Giant Marsh</t>
  </si>
  <si>
    <t>Marilyn Latta</t>
  </si>
  <si>
    <t>California State Coastal Conservancy</t>
  </si>
  <si>
    <t>marilyn.latta@scc.ca.gov</t>
  </si>
  <si>
    <t>San Francisco Bay, CA</t>
  </si>
  <si>
    <t>mlatta@scc.ca.gov</t>
  </si>
  <si>
    <t>Kathy Boyer</t>
  </si>
  <si>
    <t>San Francisco State University</t>
  </si>
  <si>
    <t>katboyer@sfsu.edu</t>
  </si>
  <si>
    <t>Oyster Lead Chela Zabin Smithsonian Environmental Research Center, zabinc@si.edu</t>
  </si>
  <si>
    <t>CA State Coastal Conservancy</t>
  </si>
  <si>
    <t>US Fish and Wildlife Service</t>
  </si>
  <si>
    <t>Cosco Busan Oil Spill Trustee Council</t>
  </si>
  <si>
    <t>www.sfbaylivingshorelines.org</t>
  </si>
  <si>
    <t>2019-2024</t>
  </si>
  <si>
    <t>The multi-habitat Project at Giant Marsh integrates subtidal habitat restoration of native oyster (Ostrea lurida) and native eelgrass (Zostera marina) beds with Pacific cordgrass (Spartina foliosa), California sea-blite (Suaeda californica), perennial pickleweed (Sarcocornia pacifica), and estuarine-terrestrial transition zone plant species.  This multi-objective, multi-habitat approach is designed to test the use of natural structures to buffer and protect adjacent Giant Marsh, as area of the Point Pinole Regional Shoreline in San Francisco Bay that is vulnerable to sea level rise and shoreline erosion. The integrated approach involves restoring these habitats as a linked gradient from marsh to intertidal reefs and subtidal aquatic beds, to increase habitat connectivity and structure and promote restoration of a functional estuarine system that supports key species at various life stages while also testing new approaches to climate adaptation and shoreline protection in the face of sea level rise.The overall goal of the project is to restore ecological function and ecosystem resilience through the creation and enhancement of a range of biologically rich shoreline habitats, from the subtidal to the estuarine-terrestrial transition zone.</t>
  </si>
  <si>
    <t>if by restoration we mean that we have information about historic numbers of oysters at any given location. We just don't have that information.</t>
  </si>
  <si>
    <t>San Francisco Bay Creosote Piling Removal and Pacific Herring Restoration Project</t>
  </si>
  <si>
    <t>The San Francisco Bay Creosote Piling Removal and Pacific Herring Restoration Project includes the removal of the derelict Red Rocks Warehouse at Point San Pablo in the City of Richmond, and a habitat restoration phase that includes native Olympia oyster restoration treatments as one part of the multi-objective living shorelines design.  The overall project goals, budget, etc. includes planning and design for wharf removal and habitat restoration, permit applications and consultations, CEQA documentation, implementation of wharf removal, implementation of native oyster reefs, eelgrass beds, and Pacific rockweed habitats, and five years post construction monitoring.  The oyster treatments (198 reef elements of 3 types) were just recently installed in August-September 2018.</t>
  </si>
  <si>
    <t>San Francisco Bay, San Pablo Bay</t>
  </si>
  <si>
    <t>Former Red Rocks Warehouse location; north side of Point San Pablo on the North Richmond Shoreline</t>
  </si>
  <si>
    <t>The CA State Coastal Conservancy is the Project Lead, and Project Manager Marilyn Latta works with the City of Richmond and an interdisciplinary team of contractors, grantees, and funding partners to conduct the project.</t>
  </si>
  <si>
    <t>The restoration design was completed by lead contractor AECOM in consultation with the Conservancy, their sub Merkel and Associates who had a strong role in restoration design, and a Technical Advisory Committee that included Ted Grosholz (UC Davis) who provided technical native oyster input, Kathy Boyer (SFSU) who provided technical eelgrass input, and Gary Cherr (UC Davis Bodega Marine Lab) who provided technical input on Pacific Herring.</t>
  </si>
  <si>
    <t>Pacific Gas and Electric</t>
  </si>
  <si>
    <t>The main funding is a $2M grant from NFWF, which supported wharf and piling removal, and restoration phase.  The Conservancy provided ~$100K of funding and provides substantial staff time and leadership to the project.  Recent settlement funds provided by PG&amp;E will help support eelgrass plantings and project monitoring.</t>
  </si>
  <si>
    <t>Project costs include full project.  I haven't broken out all oyster-only costs, as restoration design and implementation also includes eelgrass beds and Pacific rockweed treatments.  I would estimate that oyster total project cost is ~$700,000; including 200K for fabrication, 300K for construction, and $100K for monitoring.  But full budget includes additional work and monitoring tasks, so hard to separate exactly. (AM changed total project cost from 1.00 to $700,000 and monitoring to 100,000 from 500,000)</t>
  </si>
  <si>
    <t>www.sfbaysubtidal.org</t>
  </si>
  <si>
    <t>San Francisco Bay Creosote Piling Removal and Pacific Herring Restoration Project- Project Description and Design</t>
  </si>
  <si>
    <t>San Francisco Bay Creosote Piling Removal and Pacific Herring Restoration Project- final CEQA document</t>
  </si>
  <si>
    <t>media article on oyster reef construction- 9/7/18 East Bay Times</t>
  </si>
  <si>
    <t>North Bay Conservation Corps Fall 2018 newsletter article on reef fabrication by corps members</t>
  </si>
  <si>
    <t>Final Restoration Plan</t>
  </si>
  <si>
    <t>Final Restoration Specifications</t>
  </si>
  <si>
    <t>Nov 2018 Grant Report to National Fish and Wildlife Foundation</t>
  </si>
  <si>
    <t>general site photo</t>
  </si>
  <si>
    <t>former Red Rocks Warehouse site, Point San Pablo, North Richmond Shoreline</t>
  </si>
  <si>
    <t>Marilyn Latta, CA State Coastal Conservancy</t>
  </si>
  <si>
    <t>oyster block elements</t>
  </si>
  <si>
    <t>Oyster block elements made of baycrete</t>
  </si>
  <si>
    <t>oyster block element 2</t>
  </si>
  <si>
    <t>Each oyster block element contains 14 individual blocks made of baycrete</t>
  </si>
  <si>
    <t>Red Rocks warehouse challenges faced (2 photos, also creosote pilings)</t>
  </si>
  <si>
    <t>Red Rocks Warehouse, a derelect wharf that was demolished and removed prior to oyster reef restoration at the site.</t>
  </si>
  <si>
    <t>NFWF and SCC staff prior to demo</t>
  </si>
  <si>
    <t>National Fish and Wildlife Foundation and CA State Coastal Conservancy staff prior to demolition of the warehouse in Fall 2016.</t>
  </si>
  <si>
    <t>n/a- reefs just constructed, no monitoring pics or data yet</t>
  </si>
  <si>
    <t>This is a pilot project which is being undertaken to further the objectives of or to achieve consistency with requirements of many environmental laws and regulations, including McAteer-Petris Act, which formed the San Francisco Bay Conservation and Development Commission (BCDC) and its adopted Bay Plan; federal and state Endangered Species Acts; Clean Water Act; Magnuson Stevens Fishery Conservation and Management Act; California Fish and Game Code; Fish and Wildlife Coordination Act, and others. This is being achieved by removing sources of contamination from San Francisco Bay and by enhancing subtidal and intertidal habitat for the benefit of spawning Pacific herring and other wildlife. The project also addresses goals set forth in The San Francisco Bay Subtidal Habitat Goals Project. That project is a collaborative effort involving the CA State Coastal Conservancy, BCDC, the National Oceanic and Atmospheric Administration (NOAA), and the San Francisco Estuary Partnership (SFEP). Lead staff from these agencies worked with more than 75 people and organizations in the broader scientific community, resource managers, restoration practitioners, and stakeholders over several years to develop the goals set forth the San Francisco Subtidal Habitat Goals Report (Subtidal Goals Report www.sfbaysubtidal.org ; SCC 2010). The Subtidal Goals Report is a non-regulatory, 50-year conservation plan for how to move forward with science-based subtidal research, protection, and restoration of subtidal habitats in the San Francisco Bay. One of the recommendations in the Subtidal Habitat Goals Project Report is to use a pilot project approach to remove artificial structures, creosote-treated piles, and other marine debris at targeted sites in combination with a living shoreline restoration design that will use natural bioengineering techniques (such as native oyster reefs and eelgrass (Zostera marina) plantings) to replace lost habitat structure. The report also states that one large-scale, long-term strategy for the Central Bay and the Richmond shoreline might be to restore eelgrass near sites where creosote-treated piles are being removed, to provide eelgrass as a natural substrate to attract spawning herring. Pacific herring (Clupea pallasi) have also spawned on restored oyster reefs in the bay (Marin Rod and Gun Club in San Rafael), and are included in this project as part of an innovative, multi-habitat restoration approach to benefit Pacific herring in the region.</t>
  </si>
  <si>
    <t>former Red Rocks Warehouse Site</t>
  </si>
  <si>
    <t xml:space="preserve">This is a point within the 4 acre site, located on the north side of Point San Pablo in City of Richmond, CA.  Please see more detailed maps in Project Description.  </t>
  </si>
  <si>
    <t>August-September 2018</t>
  </si>
  <si>
    <t>oyster reefs to be monitored 2019-2022</t>
  </si>
  <si>
    <t>The full project planning started in Fall 2013, permits secured 2016; demolition and removal of 420 tons of debris from the derelict warehouse and more than 460 creosote pilings occurred in Fall 2016; oyster reef fabrication and construction occurred in 2018; eelgrass plantings will occur in 2019; project monitoring(oyster and other metrics) 2017-2022.</t>
  </si>
  <si>
    <t xml:space="preserve">Based on prior work summarized in the SF Bay Subtidal Habitat Goals Report (2010) and Native Oyster Restoration Guidelines (2014), recruitment is not a limiting factor but appropriate substrate is.  SF Bay has lost rocky, three dimensional habitat over time with hydraulic mining outflows from the Gold Rush, dredging, and development.  This project's goal is to place appropriate hard structure to enhance native oyster and Pacific herring habitat, and enhance habitat for variety of additional plants, invertebrates, fish, birds, and other wildlife in the bay.  The design includes a living shorelines approach that also incorporates eelgrass and Pacific rockweed habitat, to protect and buffer the shoreline in the face of climate change including sea level rise and increased erosion. </t>
  </si>
  <si>
    <t>other concrete checked above refers to other baycrete element- oyster blocks. There are 196 total reef elements installed at this site: 98 oyster block elements, 49 reef balls, and 49 Pacific shell bag mounds.</t>
  </si>
  <si>
    <t>At the Red Rock Warehouse site, the reef structures are arrayed to alternate with existing and planned eelgrass zones across a generally west-to-east transect. There are a total of 196 reef structures at the site.  The spacing of the reef structures is about 9 feet on-center (which leaves about 5 feet between the outer edges of adjacent units) within the oyster zones shown on the map figures in the Project Description (p 50-56). The location of each type of reef structure is shown with a different symbol on the maps. The elevations of the oyster zones range between between 0 feet and -6 feet at the Red Rocks site. The spacing between each oyster zone and the nearest eelgrass zone is about 20 feet to protect the planted eelgrass beds from any localized scour or undue sediment accretion around the bases of the oyster reef structures. Each unit of the three structure types is fabricated with a base. A base is advantageous not only for increasing stability but also to raise the reef structures above the bottom elevation so that they are not adversely affected either by scour or sediment deposition. Each structure was assembled on land and loaded onto a construction barge where they were then lowered into position on the bay floor with a crane. The reef structures are on 4-foot square bases that are  approximately 8 inches thick. The bases are made of Baycrete, as are the reef balls and oyster blocks. Baycrete is a specialized concrete mix that was used to create reef structures for the State Coastal Conservancy’s Living Shorelines Project and several other projects in San Francisco Bay. It is a mixture of 30% marine-grade Portland cement and ~60% native bay mined sand, fossilized Olympia oyster shell, and small gravel. There are also small amounts of admixtures and other substances to produce the desired structural and chemical properties for this project (details of the Baycrete composition and fabrication are provided in the design specifications, which are Attachment B to the Joint Aquatic Resource Permit Application). The resultant Baycrete provides a stiff and hardened but pH-neutral and somewhat erodible surface of primarily native bay substrate. Allowing some post-placement erosion is beneficial from a habitat restoration perspective because the rougher texture is more conducive to settlement by oysters, algae, and other benthic organisms.</t>
  </si>
  <si>
    <t>There are three different reef structure types that have been placed at the Red Rock Warehouse site, as described below. These reef structure installations provide hard substrate on which oysters, algae, and other benthic organisms can establish and grow. While oysters are the primary species for which these structures are intended, other species would be ancillary beneficiaries, including Dungeness and rock crab; fish such as steelhead and sturgeon; shrimp; and birds, including American black oyster catchers, egrets, and herons. The organisms and algae that establish on these structures provide a complex surface that would be suitable as a secondary Pacific herring spawning substrate. The reef structures themselves would also benefit nearby eelgrass by slowing tidal flows through former pile fields and thus increasing the sediment deposition and reducing scour. The layouts of the reef structures at the site is shown in the Project Description pdf pages 50-56.</t>
  </si>
  <si>
    <t>196 oyster reef elements were placed within the broader project area- please see maps in Project Description (p 50-56) and in internal docs posted- Final Restoration Plan</t>
  </si>
  <si>
    <t>Please see reef arrays and tidal elevations in Final Restoration Plans</t>
  </si>
  <si>
    <t>a minimum of five years expected based on similar techniques at San Rafael Living Shorelines site (2012-19), but anticipate up to 20 years or longer, as successful elements with high cover of native oysters and other plants and animals, would become part of the landscape.  This project is one of the first to test these structures, and temporal life.</t>
  </si>
  <si>
    <t>Reefs just constructed Fall 2018, no data available yet.  Monitoring planned 2019-2022.</t>
  </si>
  <si>
    <t>Pacific herring spawning use, eelgrass densities</t>
  </si>
  <si>
    <t>Shoreline protection resulting from project</t>
  </si>
  <si>
    <t>This pilot project is removing sources of contamination from San Francisco Bay and enhancing subtidal and intertidal habitat for the benefit of spawning Pacific herring and other wildlife.  The project includes demolition and removal of a derelict warehouse and creosote-treated piles, and other marine debris in combination with a living shoreline restoration design that uses natural bioengineering techniques (native oyster reefs, eelgrass plantings, and pacific rockweed treatments) to replace lost habitat structure and provide natural substrate to benefit spawning Pacific herring and other species of fish and wildlife.</t>
  </si>
  <si>
    <t>While there are substantial data gaps, information presented in the SF Bay Subtidal Habitat Goals and Native Oyster Restoration Guidelines documents indicates substantially larger (Orders of magnitude) amounts of oysters in SF Bay: e.g. there was a previous commercial fishery, there is evidence from Native American shellmounds, and other sources that indicate high densities of oysters in SF Bay and on the North Richmond Shoreline.</t>
  </si>
  <si>
    <t>For each style of reef structure (reef balls, reef block stacks, and shell bag mounds), any of the below criteria apply: native oysters recruit with densities of &gt;10,000 oysters per acre of substrate or after 5 years; macroalgae and sessile invertebrates colonize the structures with at least 50% surficial coverage; Observation shows that the reef structures are providing the kinds of tidal and wave dampening that allows or enhances successful eelgrass establishment in the zones behind them and/or can be shown to protect the shoreline from undue erosion.</t>
  </si>
  <si>
    <t>Oyster reefs just constructed Fall 2018, no data available yet</t>
  </si>
  <si>
    <t>Unsure Yet</t>
  </si>
  <si>
    <t xml:space="preserve">No </t>
  </si>
  <si>
    <t xml:space="preserve">Observation shows that the reef structures are providing the kinds of tidal and wave dampening that allows or enhances successful eelgrass establishment in the zones behind them and/or can be shown to protect the shoreline from undue erosion; </t>
  </si>
  <si>
    <t>The SCC will report the success or failure of the project to the permitting agencies. At each site, unsuccessful oyster reef structure types will be removed after five years. For example, if reef ball structures at Red Rock Warehouse do not recruit &gt;10,000 oysters per acre of substrate during at least one year of the five years following construction or after 5 years, macroalgae and invertebrates colonize the structures with at least 50% surficial coverage, they will be removed. Any successful oyster reef structure types will be left in place.</t>
  </si>
  <si>
    <t>Please see Project Description for list of species the project is designed to benefit- focus on Pacific herring- but many others benefit from habitat restoration and piling removal.</t>
  </si>
  <si>
    <t>data not available yet</t>
  </si>
  <si>
    <t>see project description for more detail on shoreline protection, wave attenuation, Pacific herring spawning habitat, and other ecosystem services</t>
  </si>
  <si>
    <t>No data yet</t>
  </si>
  <si>
    <t>Observation shows that the reef structures are providing the kinds of tidal and wave dampening that allows or enhances successful eelgrass establishment in the zones behind them and or can be shown to protect the shoreline from undue erosion</t>
  </si>
  <si>
    <t>The site itself is owned by City of Richmond and includes hazards and debris so it is off limits to the public.  Because of that, and the submerged nature of the oyster reef treatments which also make them mostly inaccessible, we focus on other ways of sharing information about the goals and outcomes to date with the work.  Our target audience is the local Richmond community, regulatory and resource agencies, and city and county staff- so we can share methods and encourage additional creosote removal and oyster habitat restoration in other sites baywide.  Coastal Conservancy staff and our consultants and grantees have given more than 12 public presentations on the project, from local community groups to City Council meetings to conferences.  The oyster reef element fabrication was conducted by a group of partners that included two local Conservation Corps crews- CiviCorps in the East Bay, and North Bay Conservation Corps.  This provided an opportunity to engage local underserved youth in job training and work in the newly developing green infrastructure field.</t>
  </si>
  <si>
    <t>Yes, we have received positive response at more than a dozen presentations, Conservation Corps involvement, and several media articles on the work, including a front page San Francisco Chronicle article 11/24/16 that reached thousands of bay area residents.</t>
  </si>
  <si>
    <t xml:space="preserve">San Francisco Bay Living Shorelines: Near-shore Linkages Project </t>
  </si>
  <si>
    <t>Chela Zabin</t>
  </si>
  <si>
    <t>Smithsonian Environmental Research Center</t>
  </si>
  <si>
    <t>zabinc@si.edu</t>
  </si>
  <si>
    <t>The science lead on this project is Kathy Boyer, but Chela Zabin was the lead for the oyster portion of this project and has the oyster-specific data.</t>
  </si>
  <si>
    <t>US EPA</t>
  </si>
  <si>
    <t>San Francisco Estuary Partnership</t>
  </si>
  <si>
    <t>Wildlife Conservation Board</t>
  </si>
  <si>
    <t>NOAA Fisheries</t>
  </si>
  <si>
    <t>Combined SR &amp; ED</t>
  </si>
  <si>
    <t>http://www.sfbaylivingshorelines.org/sf_shorelines_about.html</t>
  </si>
  <si>
    <t>This site has downloadable PDFs with details of monitoring and results for oysters, eelgrass, birds, fish, other invertebrates and physical effects of the project.</t>
  </si>
  <si>
    <t>General site photo SR</t>
  </si>
  <si>
    <t>San Rafael site with installed oyster reef.</t>
  </si>
  <si>
    <t>Stephanie Kiriakopolos</t>
  </si>
  <si>
    <t>Substrates</t>
  </si>
  <si>
    <t>none needed</t>
  </si>
  <si>
    <t>Close up of oysters on shell bags_SR</t>
  </si>
  <si>
    <t>Oyster settlement on shell bags in 2012</t>
  </si>
  <si>
    <t>Challenges_Low salinity impacts</t>
  </si>
  <si>
    <t>Oyster die-off after extreme low salinity in 2017</t>
  </si>
  <si>
    <t>Happy Mud People</t>
  </si>
  <si>
    <t>Night time low tides in winter make monitoring extra fun!</t>
  </si>
  <si>
    <t>Reef monitoring 1 SR</t>
  </si>
  <si>
    <t>Geana Ayala and Thomas Abbott monitoring large reef ball at San Rafael restoration site.</t>
  </si>
  <si>
    <t>There are actually more photos of substrates (since there were several), monitoring methods, challenges, and close ups.</t>
  </si>
  <si>
    <t>This project had two sites. One site (San Rafael) was a mid-size restoration project that included multiple substrate types for testing methods. The second site (Eden Landing Ecological Reserve/Hayward) was used to test substrates on a smaller, experimental scale, with the goal of scaling up in the future if we had good success with oysters. We are including these together as one project due to shared methodology and timing of construction and monitoring. I will attempt to note in the survey when things were done differently at the different sites.</t>
  </si>
  <si>
    <t>San Rafael Shoreline</t>
  </si>
  <si>
    <t>Main site</t>
  </si>
  <si>
    <t>2012-2017 for San Rafael Shoreline</t>
  </si>
  <si>
    <t>More detail on "other concrete": deployed other baycrete structures: "layer cakes" and "oyster blocks." Layer cakes are creations of the Reef Ball Foundation and have the basic dimensions/shape of reef balls, but consist of a series of horizontal layers. Oyster blocks are similar to Oyster Castles (modular stacking units that are angular with lots of vertical surfaces)</t>
  </si>
  <si>
    <t xml:space="preserve">At San Rafael: We created stacks of shell bags, four bags on each layer, three layers high, to create one unit. Units of four were then deployed in a checkerboard pattern, eight units in three rows parallel to shore. We created two such plots, one with eelgrass planted interspersed and one without eelgrass. Additionally we deployed five replicates of each test substrate in a single row between our larger plots (randomized block design): large reef ball, small reef stacks, layer cakes and oyster blocks. At Eden Landing: we deployed five replicates of five test substrates: large reef balls, small reef ball stacks, oyster blocks, shell bag mounds, shell bag mounds with eelgrass planted adjacent. </t>
  </si>
  <si>
    <t>SR: 192 shell bag units; 5 each of 4 test elements. EL: 5 each or 5 test elements.</t>
  </si>
  <si>
    <t>2180 m^2 at SRS; 218 m^m at EL</t>
  </si>
  <si>
    <t>10+ years for baycrete; unknown for shellbags</t>
  </si>
  <si>
    <t>Continue to remain available +5 yrs post construction</t>
  </si>
  <si>
    <t>sediment accumulation on substrate, temperature data from various surfaces and tidal elevations of substrates, changes in elevation of individual units</t>
  </si>
  <si>
    <t>within shell bags, IDs, sizes, numbers of crabs, fish and shrimp</t>
  </si>
  <si>
    <t>air temps when loggers on substrates exposed</t>
  </si>
  <si>
    <t>bird, fish, benthic invertebrates, water column invertebrates, eelgrass response to restoration, pH, turbidity, changes in bathmetry, sediment accumulation/erosion</t>
  </si>
  <si>
    <t>note full suite of data for SR, partial for EL</t>
  </si>
  <si>
    <t>The overarching goal of the project is to create biologically rich and diverse subtidal and low intertidal habitats, including eelgrass and oyster reefs, as part of a self-sustaining estuary system that restores ecological function and is resilient to changing environmental conditions. Specific goals included establishing oysters and eelgrass at the site; experimentally comparing effectiveness of different restoration methods; determining whether restoration would enhance habitat for invertebrates, fish and birds; and evaluating potential for the restoration structures to reduce water flow velocities, attenuate waves and increase sedimentation.</t>
  </si>
  <si>
    <t xml:space="preserve"> </t>
  </si>
  <si>
    <t>Data above are for the full restoration site, SR. For EL, we had &lt;10,000 within 1 year, and 0 (or nearly zero) within 5 years.</t>
  </si>
  <si>
    <t>Densities of &gt;10,000 oysters per acre of substrate, any time within the 5 year monitoring period.</t>
  </si>
  <si>
    <t>Yes, we had far higher densities than this for both sites at some point within the 5 year monitoring period.</t>
  </si>
  <si>
    <t>These data are for the full restoration site, SR. EL had densities far lower, &lt;10/m2 1 year after deployment, nearly 0 5 years after deployment. Also note these data are for the baycrete elements only. We have been unable to develop a way to convert numbers oysters/shell into m^2 currency.</t>
  </si>
  <si>
    <t>These data are for the full restoration site, SR.  Year 1 estimates are based on the number of adult oysters after 1 year, given that no oysters had been on the substrates previously; Year 5 estimates are based on recruitment tiles (retrieved and replaced quarterly) adjacent to the restoration substrates. For EL recruitment was much lower, at &lt;10/m^2 after 1 year, 0 by year 5.</t>
  </si>
  <si>
    <t>For SR: We had a wet winter 5 yrs before the project with major die-offs of oysters in the north bay. I'm guessing that 2007 looked a lot like 2017. So best guess based on 2017 shoreline monitoring. For EL: same as above. Probably always low numbers.</t>
  </si>
  <si>
    <t>I'm guessing there was low recruitment at SR in 2007 as there was in 2017. Same at EL.</t>
  </si>
  <si>
    <t>Both 5 years before project and 5 years after project were extreme wet winters followed by high oyster mortality. What isn't reflected in this time frame is that in dry years the SR site and this part of the Bay (north of Richmond-San Rafael bridge) tend to recover quickly and build up large oyster populations. For EL and the South Bay (south of San Mateo bridge), low salinity is a major issue only in extremely wet years, but these populations never rebound to extremely high numbers. Also possible that low salinity effects EL more than many other South Bay sites due the presence of a creek mouth just south of the site.</t>
  </si>
  <si>
    <t>Habitat enhancement, reflected by increase in diversity/species use of the area. The project objectives included a goal of increasing invertebrate species richness by 15%; and increasing fish visits by 50%, relative to pre-project conditions and control plot within the project footprint.</t>
  </si>
  <si>
    <t>Yes. Invertebrate species richness goals were met (based on benthic core samples, crab trapping, water column samples and samples from oyster substrates. Fish data were too difficult to obtain to evaluate the second objective.</t>
  </si>
  <si>
    <t>We had scientific objectives, including evaluation of various restoration techniques and substrate types and whether performance would be effected by site location. We also wanted to evaluate of potential physical benefits to the shoreline.</t>
  </si>
  <si>
    <t>Yes, we improved our understanding of the relative performance of substrate types (layer cakes, reef ball stacks didn't perform well; shell bags did better than baycrete on a per-volume basis initially, but this advantage decreased over life of the project); plantings of eelgrass did not seem to benefit oysters (but did not hurt them either); planting eelgrass with oysters increased invertebrate community diversity relative to oysters-only or eelgrass-only; there were differences between sites (and years) in terms of oyster success; restoration elements decreased wave energy by ~30% compared to what the mudflat alone would do. Elements also resulted in sediment deposition (although this varied by year).</t>
  </si>
  <si>
    <t>The project had further objectives related to eelgrass restoration; these not included here. The team is producing a "lessons learned" report for the whole project which should be publicly available soon.</t>
  </si>
  <si>
    <t>The lower 2/3 of shell bags were buried in accumulated sediment relatively quickly, presumably precluding oyster settlement space. This space opened up after the major floods of 2017. We saw low levels of sediment accumulation on baycrete surfaces, but higher levels on horizontal surfaces. These tended to do poorly in terms of oyster recruitment, so structures like layer cakes with lots of horizontal surfaces were not as successful as those with more vertical surfaces.</t>
  </si>
  <si>
    <t>Two types of our test elements had structural damage -- layer cakes and small reef ball stacks. Most of the other element types held up quite well. Because these were a very small part of the total project, I'm categorizing these as minor.</t>
  </si>
  <si>
    <t xml:space="preserve">This is my best guess. We had major growth of other sessile organisms on the lower portions of the substrates at SR over time (after 2-3 yrs) and a subsequent decline in oyster densities on lower portions of the substrates. We don't know for sure whether competition was a factor, but it seems likely to have been a contributing one to an overall decline in oysters on the project over time. </t>
  </si>
  <si>
    <t>&lt;75%</t>
  </si>
  <si>
    <t>The above are estimates averaging our two restoration sites and averaging over 5 years of monitoring, but doing so really doesn't paint an accurate picture at all! At SR after 1 year we had very high percent cover of oysters, moderate levels of bare space, native barnacles, and Ulva, and very low levels of non-native and cryptogenic bryozoans and sponges. At EL we had very high percent cover of non-native barnacles, low cover of oysters, very few non-native or cryptogenic bryozoan species, and moderate to high levels of bare space. At SR over time, more non-native or cryptogenic bryozoans, sponges, hydroids appeared at the lower tidal elevations reaching very high (up to 100%), with moderate to low levels at mid elevations. The cover of oysters and bare space at the higher tidal elevations remained fairly constant over much of the project's lifetime, with few non-natives appearing. Cover at EL remained fairly consistent through the project's life time, although barnacles and oysters were largely killed by Urosalpinx (so "barnacle cover" became "dead barnacle cover").</t>
  </si>
  <si>
    <t>Again, averaging across both sites doesn't tell the story! At SR: NO/MINOR IMPACT -- possibly some low amounts of predation possibly by birds and/or crabs. This level of impact is acceptable as we acknowledge oysters are part of the food web. At EL: MAJOR IMPACT -- non-native Atlantic oyster drills killed nearly all oysters that settled on our substrates. This level unacceptable as too high to allow oysters to persist.</t>
  </si>
  <si>
    <t xml:space="preserve">Salinity at our main site (SR) was at or below 5 ppt for 7 weeks in spring 2017. We did not have a salinity logger at EL, but we assume salinity there was also below normal for extended periods given that widespread impact of the heavy rain on SF Bay. </t>
  </si>
  <si>
    <t>15 ppt</t>
  </si>
  <si>
    <t>We had low recruitment in the last two years that we monitored SR, which contributed to a decline in the overall population before the 2017 low salinity event. We also had extremely low recruitment at EL most of the years we monitored there.</t>
  </si>
  <si>
    <t>Location is really important! Even within the same Bay conditions can be very different as our results indicate.</t>
  </si>
  <si>
    <t xml:space="preserve">Shell was the clear winner on a per-volume basis initially, but at about 4-5 years, no advantage over baycrete structures. We rejected layer cakes and small reef ball stacks but found no difference in oyster densities on oyster blocks vs large reef balls. </t>
  </si>
  <si>
    <t>Also really important. We knew the region near our main site is susceptible to low salinity during wet years, but we also knew that oysters can do extremely well during dry years in this region. However, we also now advocate for establishing restoration sites in mid-SF Bay where oyster populations never get really high but low salinity is less of a threat.</t>
  </si>
  <si>
    <t>High densities of oyster drills = not good. We do think there are some densities and/or conditions under which oyster restoration might be successful even with the presence of drills, but until these are known, we can't recommend projects where drills are present.</t>
  </si>
  <si>
    <t>Willing land owners and support from community and permitting agencies are essential. Science aside, this is the reality of what limits site selection.</t>
  </si>
  <si>
    <t>Long term monitoring of biological and physical factors is really important to understand what factors are important to restoration success. Oyster populations in our area are also variable in time and space; success criteria need to recognize that these are not static systems.</t>
  </si>
  <si>
    <t>MRGC Restoration Project</t>
  </si>
  <si>
    <t>Amanda McCarthy</t>
  </si>
  <si>
    <t>WRA, Inc</t>
  </si>
  <si>
    <t>mccarthy@wra-ca.com</t>
  </si>
  <si>
    <t>Amanda N McCarthy</t>
  </si>
  <si>
    <t>WRA, Inc.</t>
  </si>
  <si>
    <t>for project at club and at Berkeley Marina</t>
  </si>
  <si>
    <t>https://mrgc.clubexpress.com/content.aspx?page_id=22&amp;club_id=481941&amp;module_id=181993</t>
  </si>
  <si>
    <t>restoration update in every monthly newsletter</t>
  </si>
  <si>
    <t>https://www.wildlife.ca.gov/Conservation/Laboratories/Shellfish-Health/Restoration</t>
  </si>
  <si>
    <t>Updates from CDFW</t>
  </si>
  <si>
    <t>MRGC (SF Bay, CA) Boyer_Seed buoy</t>
  </si>
  <si>
    <t>references research site AT MRGC</t>
  </si>
  <si>
    <t>San Francisco Bay Olympia Oyster Restoration Methods and Ecological Benefits</t>
  </si>
  <si>
    <t>power point of project detail</t>
  </si>
  <si>
    <t>MRGC (SF Bay, CA)_2008 NWP 4 Request to Corps from Abbott</t>
  </si>
  <si>
    <t>permit application</t>
  </si>
  <si>
    <t>MRGC (SF Bay, CA)_NOAA_Proposal_2006</t>
  </si>
  <si>
    <t xml:space="preserve">NOAA proposal </t>
  </si>
  <si>
    <t>MRGC *SF BAY, CA) reef ball</t>
  </si>
  <si>
    <t>reef ball development</t>
  </si>
  <si>
    <t>Wildcare</t>
  </si>
  <si>
    <t>MRGC (SF BAY, CA)volunteer</t>
  </si>
  <si>
    <t>volunteers monitoring oyster growth</t>
  </si>
  <si>
    <t>Bud Abbott</t>
  </si>
  <si>
    <t>MRGC Clubhouse and pier</t>
  </si>
  <si>
    <t>Berkeley Marina</t>
  </si>
  <si>
    <t>2004-2010</t>
  </si>
  <si>
    <t>2004, 2005, 2006, 2007, 2008, 2009, 2010, 2011, 2012, 2013, 2014, 2015, 2016, 2017, 2018</t>
  </si>
  <si>
    <t>monitoring by SFSU as funds are available</t>
  </si>
  <si>
    <t>we configured parallel reef in pyramid and lincoln log style mounds of 18+ bags each and a grid of 28 shell bag piles</t>
  </si>
  <si>
    <t>AM converted to meters</t>
  </si>
  <si>
    <t>25 years</t>
  </si>
  <si>
    <t>15 years</t>
  </si>
  <si>
    <t>Goal was to establish native oyster and eelgrass at the club on land that the MRGC owns.</t>
  </si>
  <si>
    <t>The goal of this project was to establish native oyster and eelgrass at the club on land that the Marine Rod and Gun Club owns.</t>
  </si>
  <si>
    <t>there was no natural recruitment prior to our work at the MRGC.</t>
  </si>
  <si>
    <t>not clear from the information that I have--when others are conducting work, we get ancillary information on recruitment--presence or absence.</t>
  </si>
  <si>
    <t>some areas were covered in sediment.</t>
  </si>
  <si>
    <t>after large winter events, die off was apparent.</t>
  </si>
  <si>
    <t>we are looking to expand!</t>
  </si>
  <si>
    <t>Tiburon Audubon Center Native Oyster Restoration Project</t>
  </si>
  <si>
    <t>Michael McGowan</t>
  </si>
  <si>
    <t xml:space="preserve">Maristics </t>
  </si>
  <si>
    <t>maristics@comcast.net</t>
  </si>
  <si>
    <t>Tiburon Peninsula Foundation</t>
  </si>
  <si>
    <t>Rockey Fund</t>
  </si>
  <si>
    <t>The institute for Fisheries Resources</t>
  </si>
  <si>
    <t>Marin_Audubon_McGowen.pdf</t>
  </si>
  <si>
    <t>Oyst_Report.pdf</t>
  </si>
  <si>
    <t>Oyster_rept_figs.pdf</t>
  </si>
  <si>
    <t>SOE_2005_poster.pdf</t>
  </si>
  <si>
    <t>Thesis_HEH.pdf</t>
  </si>
  <si>
    <t>West_coast_wkshp_McGowan&amp;Harris</t>
  </si>
  <si>
    <t>Blackies Near</t>
  </si>
  <si>
    <t>Blackies Far</t>
  </si>
  <si>
    <t>Lyford Near</t>
  </si>
  <si>
    <t>Lyford Far</t>
  </si>
  <si>
    <t>2004, 2005</t>
  </si>
  <si>
    <t xml:space="preserve">12 palettes with 6 shell bags were placed in 4 groups of 3 palettes each. 2 groups are in shallow water near shore, and 2 groups are in deeper water farther from shore. </t>
  </si>
  <si>
    <t>6 shell bags per palatte in prism ~((.5 m x .5m)/2)(1m) = 0.125 m^3 / pallate, 3 pallets per site, 4 sites (estimate from report photos)</t>
  </si>
  <si>
    <t>estimate from report photos</t>
  </si>
  <si>
    <t xml:space="preserve">Two shell bag reefs were placed at -1 m MLLW, and two at -0.6 m MLLW. </t>
  </si>
  <si>
    <t>Fish longline survey</t>
  </si>
  <si>
    <t>Bird usage survey</t>
  </si>
  <si>
    <t xml:space="preserve">To test the hypothesis that shell substrate for oyster settlement was limiting. The restoration project took place within an Audubon Society-designated bird sanctuary. Several resident and migratory bird species reported to eat native oysters will directly benefit from a resurgence in oyster numbers and numberous shorebirds and waterfowl will indirectly benefit from an enhanced and diverse native intertidal and subtidal ecosystem. </t>
  </si>
  <si>
    <t>provide food and foraging habitat for resident and migratory birds</t>
  </si>
  <si>
    <t xml:space="preserve">Anecdotal observations of increased bird activity near the buoys marking the oyster shell reefs have been received at the Audubon Center. </t>
  </si>
  <si>
    <t xml:space="preserve">Locations without non-native oyster drills, or fine sediment are likely best for oyster survival. </t>
  </si>
  <si>
    <t xml:space="preserve">Sites without fine sediment may not be as suseptable to wind resuspended fine sediments. </t>
  </si>
  <si>
    <t xml:space="preserve">Sites with Urosalpinx cinerea were associated with fewer oysters from intertidal sampling. </t>
  </si>
  <si>
    <t xml:space="preserve">Do not have information to split costs between Hayward and San Rafael sites (separate surveys). Leave out this survey in cost analysis? </t>
  </si>
  <si>
    <t xml:space="preserve">This site was split from the other project site (San Rafael) in the San Francisco Living Shorelines Project. Photos and documents the same as San Rafael. </t>
  </si>
  <si>
    <t>Eden Landing Ecological Reserve (Hayward)</t>
  </si>
  <si>
    <t>Experimental site</t>
  </si>
  <si>
    <t>2012-2016 for Eden Landing</t>
  </si>
  <si>
    <t xml:space="preserve">At Eden Landing: we deployed five replicates of five test substrates: large reef balls, small reef ball stacks, oyster blocks, shell bag mounds, shell bag mounds with eelgrass planted adjacent. </t>
  </si>
  <si>
    <t>EL: 5 each of 5 test elements</t>
  </si>
  <si>
    <t>Do not have enough info to split volume between Hayward and San Rafael sites (separate surveys)</t>
  </si>
  <si>
    <t>bird, fish, benthic invertebrates, water column invertebrates, eelgrass response to restoration, changes in bathmetry, sediment accumulation/erosion</t>
  </si>
  <si>
    <t xml:space="preserve"> EL had densities far lower, &lt;10/m2 1 year after deployment, nearly 0 5 years after deployment. Also note these data are for the baycrete elements only. We have been unable to develop a way to convert numbers oysters/shell into m^2 currency.</t>
  </si>
  <si>
    <t>Year 1 estimates are based on the number of adult oysters after 1 year, given that no oysters had been on the substrates previously; Year 5 estimates are based on recruitment tiles (retrieved and replaced quarterly) adjacent to the restoration substrates. For EL recruitment was much lower, at &lt;10/m^2 after 1 year, 0 by year 5.</t>
  </si>
  <si>
    <t>we did not have the level of sedimentation in the shell bags at EL. This might have been due to 1) a sandier (vs. soft mud) bottom or 2) the design differences in how the bags were laid out (single and lower bag unit at EL vs 4 bag units together in rows of multiple bags at SR or 3) EL was higher in the intertidal zone than SR. In terms of sediment accumulation on the bay crete elements (which was relatively minor), I would say they were about the same, with horizontal surfaces collecting more than vertical ones.</t>
  </si>
  <si>
    <t>At Eden Landing, in the first year of the project, we had heavy settlement of barnacles on the substrates. Oysters settled later on the barnacles, and when the barnacles subsequently died and fell off, oysters also fell off. So, not your classic space competition outcome, but definitely an effect of other sessile organisms dominating space. Big barnacle settlement did not occur in the following years that we monitored, but neither did oyster recruitment. Other than barnacles, not much else settled at this site -- a bit of Ulva, some encrusting bryos -- but pretty much everything was killed by drills.</t>
  </si>
  <si>
    <t>The above are estimates averaging our two restoration sites and averaging over 5 years of monitoring, but doing so really doesn't paint an accurate picture at all! t EL we had very high percent cover of non-native barnacles, low cover of oysters, very few non-native or cryptogenic bryozoan species, and moderate to high levels of bare space. Cover at EL remained fairly consistent through the project's life time, although barnacles and oysters were largely killed by Urosalpinx (so "barnacle cover" became "dead barnacle cover").</t>
  </si>
  <si>
    <t>At EL: MAJOR IMPACT -- non-native Atlantic oyster drills killed nearly all oysters that settled on our substrates. This level unacceptable as too high to allow oysters to persist.</t>
  </si>
  <si>
    <t>We also had extremely low recruitment at EL most of the years we monitored there.</t>
  </si>
  <si>
    <t>Elkhorn Slough Restoration with Aquaculture</t>
  </si>
  <si>
    <t>Kerstin Wasson</t>
  </si>
  <si>
    <t>Elkhorn Slough National Estuarine Research Reserve</t>
  </si>
  <si>
    <t>kerstin.wasson@gmail.com</t>
  </si>
  <si>
    <t>Elkhorn Slough</t>
  </si>
  <si>
    <t>Anthropocene Institute</t>
  </si>
  <si>
    <t>NOAA - Office of Coastal Management grant to Elkhorn Slough Reserve</t>
  </si>
  <si>
    <t>Moss Landing Marine Laboratories</t>
  </si>
  <si>
    <t>Simpkins Family</t>
  </si>
  <si>
    <t>most of the monitoring costs included in the estimate above are for aquaculture monitoring (checking on larvae and settlers and water quality conditions); only very limited investment in field monitoring</t>
  </si>
  <si>
    <t>http://www.elkhornslough.org/research-program/estuarine-conservation-research/native-oysters/</t>
  </si>
  <si>
    <t xml:space="preserve">This project is actually not yet described on the above webpage, but will be by the time the Story Map goes live.  Currently info is at: http://www.elkhornslough.org/a-big-day-for-baby-oysters/ </t>
  </si>
  <si>
    <t>Oyster Restoration Elkhorn 2018</t>
  </si>
  <si>
    <t>this is a powerpoint summarizing all our restoration efforts and the rationale behind them</t>
  </si>
  <si>
    <t>outplant team garcia; stakes SM berm scott</t>
  </si>
  <si>
    <t>muddy conditions at one outplant site; rip rap conditions at one outplant site</t>
  </si>
  <si>
    <t>Erin Garcia; Scott Nichols</t>
  </si>
  <si>
    <t>stakes juveniles SM berm scott</t>
  </si>
  <si>
    <t>clam shell clusters with aquaculture-raised oyster juveniles</t>
  </si>
  <si>
    <t>Scott Nichols</t>
  </si>
  <si>
    <t>shell oysters zabin</t>
  </si>
  <si>
    <t>aquaculture-raised juvenile oysters on clam shell</t>
  </si>
  <si>
    <t>gabi oysters zabin; peter assemble scott; deploy tougher</t>
  </si>
  <si>
    <t>a cheerful team member holds clam shell with juvenile oysters; a team member assembles a clam-shell cluster; team works together to deploy clam-shell clusters</t>
  </si>
  <si>
    <t>Chela Zabin; Scott Nichols; Brendan Tougher</t>
  </si>
  <si>
    <t>assembly 5 tougher</t>
  </si>
  <si>
    <t>community members measure and count juvenile oysters prior to deployment</t>
  </si>
  <si>
    <t>Brendan Tougher</t>
  </si>
  <si>
    <t>We deployed clam-shell clusters at three nearby sites, two without much hard structure and without oysters, and one with hard structure and oysters present</t>
  </si>
  <si>
    <t>Whistlestop East Shore</t>
  </si>
  <si>
    <t>South Marsh Whistlestop Berm</t>
  </si>
  <si>
    <t>South Marsh Hummingbird Island</t>
  </si>
  <si>
    <t>oysters on clam shells deployed October 2018; will be monitored December 2018 (so Kerstin could add a bit of data then)and June 2019</t>
  </si>
  <si>
    <t>clam shell clusters</t>
  </si>
  <si>
    <t>on gaper clam shells, clusters of about 5 attached to redwood stakes</t>
  </si>
  <si>
    <t>2400 dime-sized; 17,000 tiny ones that will suffer high immediate mortality (we had last spawn event that was unexpected)</t>
  </si>
  <si>
    <t>North Azevedo outflow channel; Kirby Park</t>
  </si>
  <si>
    <t>we attached about 5 large gaper clam shells to 4 ft redwood stakes to make one unit</t>
  </si>
  <si>
    <t>about a third of these in each of the three locations</t>
  </si>
  <si>
    <t>each area was about 10 m x 2 m, and there were 3 of them</t>
  </si>
  <si>
    <t>I gave min estimate for location of shells, not for base of redwood stake, which is about 0.5 m lower</t>
  </si>
  <si>
    <t>just deployed</t>
  </si>
  <si>
    <t>oyster numbers (oops, we forgot to include this!)</t>
  </si>
  <si>
    <t>provide the first new generation of juvenile oysters to the estuary in six years, to decrease chance of local extinction</t>
  </si>
  <si>
    <t>Provide the first new generation of juvenile oysters to the estuary in six years, to decrease chance of local extinction</t>
  </si>
  <si>
    <t>see first survey</t>
  </si>
  <si>
    <t>at least 1000 hatchery raised oysters on deployed substrates</t>
  </si>
  <si>
    <t>we know how many we put out, but not what happened to them yet</t>
  </si>
  <si>
    <t>no quantitative objectives, but hoping for increased oyster numbers due to increased recruitment in area around deployment</t>
  </si>
  <si>
    <t>not quantitative, but hoping for increase in recruitment in surrounding areas due to new potential parents and increased settlement near live adults</t>
  </si>
  <si>
    <t>annual deployment of tiles and checks of them 1 year later (so looking at who settled and survived 1 year)</t>
  </si>
  <si>
    <t>engage community members in deployment and monitoring and conduct outreach about the project</t>
  </si>
  <si>
    <t>yes, engaged community in deployment and had local media cover this (newspaper, radio, TV)</t>
  </si>
  <si>
    <t>develop aquaculture methods for restoration in California</t>
  </si>
  <si>
    <t>yes, after some challenges, successfully developed protocols for spawning and settling Olys on restoration substrates appropriate for Elkhorn</t>
  </si>
  <si>
    <t>oyster cover &gt; non-native cover</t>
  </si>
  <si>
    <t>note -- I left most stuff blank because it's too early to assess success and challenges for this project</t>
  </si>
  <si>
    <t>clam shells worked well as substrate type for hatchery-raised oysters to be deployed in naturalistic clusters</t>
  </si>
  <si>
    <t>we'll need to be careful when we analyze things like "what % of projects had issue with invasives" -- don't count ones like this that aren't reporting yet</t>
  </si>
  <si>
    <t xml:space="preserve">Elkhorn Slough Native Oyster Restoration </t>
  </si>
  <si>
    <t>Elkhorn Slough National Estuarine Research Reserve (ESNERR)</t>
  </si>
  <si>
    <t>California Department of Fish and Wildlife Environmental Enhancement Fund (grant to ESNERR)</t>
  </si>
  <si>
    <t>NOAA Office for Coastal Management (grant to ESNERR)</t>
  </si>
  <si>
    <t>Smithsonian Environmental Research Center (staff support)</t>
  </si>
  <si>
    <t>Zabin Fork Wasson 2016 experimental oyster restoration.pdf</t>
  </si>
  <si>
    <t>published paper</t>
  </si>
  <si>
    <t>EEF Progress Report 2014-12-16.pdf</t>
  </si>
  <si>
    <t>Final grant report for project; fine for you to use to look up more detail on project but don't want this shared broadly, as is not polished</t>
  </si>
  <si>
    <t>muddy_site.jpg; cobble_site.jpg</t>
  </si>
  <si>
    <t>necklaces at a muddy site; necklaces at a cobble site</t>
  </si>
  <si>
    <t>Elkhorn Slough Reserve</t>
  </si>
  <si>
    <t>shell_necklace.jpg; stakes.jpg; reef_balls.jpg</t>
  </si>
  <si>
    <t>shell necklace; stakes; reef balls</t>
  </si>
  <si>
    <t>oyster_recruit.jpg</t>
  </si>
  <si>
    <t>juvenile oyster recruited on clam shell necklace</t>
  </si>
  <si>
    <t>oysters_and_fouling.jpg; fouled_and_damaged_necklace.jpg</t>
  </si>
  <si>
    <t>newly recruited oysters and fouling species, including the bryozoan Bugula, on clam shell necklace; necklace that has been damaged and heavily fouled</t>
  </si>
  <si>
    <t>chela_necklace.jpg; monitoring_fun.jpg</t>
  </si>
  <si>
    <t>Chela Zabin deploying a shell necklace; Kerstin Wasson, Susie Fork and Chela Zabin monitoring oyster restoration</t>
  </si>
  <si>
    <t>muddy_monitor.jpg; zabin_monitoring.jpg</t>
  </si>
  <si>
    <t>monitoring shell necklaces at a muddy site; Chela Zabin monitors shell necklaces</t>
  </si>
  <si>
    <t>We deployed substrates in five general areas, all within &lt; 1 km of each other in the Parsons complex of the Elkhorn Slough Reserve.  We had 10 individual sites, with a design intended to compare nearby cobble vs. muddy areas, and to compare muddy areas near cobble with adult oysters and other fouling spcies vs. muddy areas far from cobble.  More info in Zabin Fork &amp; Wasson 2016 publication.</t>
  </si>
  <si>
    <t>Whistlestop Lagoon</t>
  </si>
  <si>
    <t>necklaces and reef balls deployed here; included muddy and cobble sites; had restricted tidal exchange until 2014, then restored to full tidal exchange</t>
  </si>
  <si>
    <t>South Marsh Hummingbird</t>
  </si>
  <si>
    <t>necklaces, stakes and reef balls deployed here; included muddy and cobble sites</t>
  </si>
  <si>
    <t>South Marsh Fingers</t>
  </si>
  <si>
    <t>three nearby muddy sites, between salt marsh "fingers"; necklaces and stakes deployed here</t>
  </si>
  <si>
    <t>Rookery Lagoon</t>
  </si>
  <si>
    <t>muddy site; necklaces deployed here</t>
  </si>
  <si>
    <t>South Marsh Footbridge</t>
  </si>
  <si>
    <t>cobble site to East of footbridge; muddy site to West; necklaces and reef balls deployed on East; necklaces and stakes deployed on West</t>
  </si>
  <si>
    <t>2012-2013</t>
  </si>
  <si>
    <t>2012-2014</t>
  </si>
  <si>
    <t>cursory monitoring from 2014-present, but since no oyster recruitment occurred anywhere in estuary (known from recruitment tile data), did not monitor intensively</t>
  </si>
  <si>
    <t>necklaces made of clam shells strung between two rebars</t>
  </si>
  <si>
    <t>Our main restoration unit was the shell necklace.  We placed 3-5 shell necklaces in a row parallel to shore, at elevation of +1 and -1 MLLW.  In a few sites we also used single reef balls and stacked reef balls, and stakes (PVC coated with cement; eucalyptus; redwood).</t>
  </si>
  <si>
    <t>164 clam shell reefs, 96 stakes and 27 reef balls</t>
  </si>
  <si>
    <t>really rough estimate</t>
  </si>
  <si>
    <t>very rough estimate</t>
  </si>
  <si>
    <t>10 years</t>
  </si>
  <si>
    <t>some failed after 1 year; some still present currently after 8 years</t>
  </si>
  <si>
    <t>necklaces not as durable as hoped; stakes are still enduring; many reef balls have fallen over into mud</t>
  </si>
  <si>
    <t>The goal was to decrease the risk of Olympia oysters going locally extinct in Elkhorn Slough by doubling populations on the Elkhorn Slough Reserve.</t>
  </si>
  <si>
    <t xml:space="preserve">Oysters appear in many Native American middens in the estuary for the past 8K years.  At current numbers, no one would harvest them, so there must have been more.  In the more recent past, there are records of oystermen from San Francisco Bay collecting 200 bushels in the 1920s, which, at 400 Olys per bushel, would be 80,000 oysters -- vastly more than the approximately 5000-10,000 oysters we estimate remain in the estuary today.  </t>
  </si>
  <si>
    <t>1) increase number of oysters on Reserve by 20% in first year and 2) by 100% after 5 years</t>
  </si>
  <si>
    <t>yes to 1), no to 2)</t>
  </si>
  <si>
    <t>yes for 1), no for 2) -- these are same objectives as for adult oysters, but since we were putting out bare substrates, they are the same</t>
  </si>
  <si>
    <t>high recruitment in 2012; no recruitment 2012-2018</t>
  </si>
  <si>
    <t>recruitment plates deployed June of one year and checked 12 months later -- so this includes recruitment and mortality, and assesses only those that survived to the 1 year mark</t>
  </si>
  <si>
    <t>did not fill out the data question because the currency was wrong; remind me to fix later.  &lt;10,000 in larger area would be my choice (reviewed with Kerstin. OK. AM)</t>
  </si>
  <si>
    <t>200 hours of volunteer training and Complete at least 1 presentation to 20+ regional stakeholders at Elkhorn Slough, 1 presentation to 20+ oyster restoration practitioners and policy experts in the San Francisco Bay region, 1 press release for local media, 1 exhibit about the project in the Elkhorn Reserve visitor center, 1 article for a regional newsletter, and 1 webpage about this project</t>
  </si>
  <si>
    <t>yes, all of above completed</t>
  </si>
  <si>
    <t>learn about conditions that favor dominance by native oysters over non-native fouling species</t>
  </si>
  <si>
    <t>yes, found higher elevations better accomplish this</t>
  </si>
  <si>
    <t xml:space="preserve">this sort of covers 2 objectives, one was to have native dominance, the other was to test different strategies (muddier vs. rockier sites; close to vs. far from source populations; higher vs. lower elevation) to achieve this.  </t>
  </si>
  <si>
    <t>most of the reef balls we used toppled over and got buried in mud.  this happened both for stacked ones and singles, presumably due to strong currents and shifting muds.  necklaces and stakes were okay.</t>
  </si>
  <si>
    <t>many shell necklaces suffered damage, with some clam shells ripped off; camera trapping revealed that this was due to raccoons; reef balls toppled and fell into mud</t>
  </si>
  <si>
    <t>there was lots of cover by non-native species, but this did not seem to effect the already settled oysters.  it might have decreased furrther settlement, except we had no recruitment anywhere in the estuary, so it was a non-issue during this period</t>
  </si>
  <si>
    <t>substrates deployed in second year had 0% cover by Ostrea, since there was no recruitment</t>
  </si>
  <si>
    <t>aimed for native&gt;non-native cover; did not quite acheive that.  at high elevations, had about equal amounts; at low elevations, had greater cover by non-natives</t>
  </si>
  <si>
    <t>raccoons attached shell necklaces.  not clear they were really after the oysters, as they attached ones that had no oysters as well.</t>
  </si>
  <si>
    <t>most years there is zero recruitment; we had good recruitment in 2012 and not since then.  this is the single biggest challenge to restoration success with this project.</t>
  </si>
  <si>
    <t>muddy sites far from cobble have lower colonization by non-native species initially at least, so might be preferable</t>
  </si>
  <si>
    <t>clam shells are good substrate, but necklaces were too fragile; need something more robust; reef balls were not good because they fall over into the mud and sink in</t>
  </si>
  <si>
    <t>lack of recruitment was the single major challenge in this project; for this estuary, need hatchery-raised oysters to have high chance of success</t>
  </si>
  <si>
    <t>Native Oyster Restoration in Ventura County</t>
  </si>
  <si>
    <t>Thomas McCormick</t>
  </si>
  <si>
    <t>McCormick Environmental, Inc.</t>
  </si>
  <si>
    <t>Tom@McCormickEnvironmental.com</t>
  </si>
  <si>
    <t xml:space="preserve">A portion of this work was conducted under contract to The Channel Islands Marine Resource Instiute </t>
  </si>
  <si>
    <t>Mugu Lagoon</t>
  </si>
  <si>
    <t>McCormick Environmental</t>
  </si>
  <si>
    <t>U.S. Navy</t>
  </si>
  <si>
    <t>NRG Energy</t>
  </si>
  <si>
    <t>Funding for preliminary surveys provided by U.S. Navy.  Substrate enhancement work funded by TNC - NOAA CRP Partnership</t>
  </si>
  <si>
    <t xml:space="preserve">An initial grant was used to assess the existing oyster population.  The second larger TNC-NOAA grant was used to place substrate and monitor recruitment and growth. </t>
  </si>
  <si>
    <t xml:space="preserve">Final Report: Oyster Restoration for Mugu Lagoon: Preliminary Population Assessment </t>
  </si>
  <si>
    <t>A 2008 - 2009 assessment of native oyster locations and densities within Mugu Lagoon, Ventura County</t>
  </si>
  <si>
    <t>Final Report: Native Oyster Restoration in Mugu Lagoon, Ventura County</t>
  </si>
  <si>
    <t xml:space="preserve">Different oyster substrates were deployed in Mugu Lagoon to determine their suitability for oyster settlement.Mugu </t>
  </si>
  <si>
    <t>Mugu Oyster Substrate Locations 7_2012</t>
  </si>
  <si>
    <t>Location of oyster substrates adjacent to Laguna Road in Mugu Lagoon, Ventura County. Oyster substrates tested: Green Pin - Oyster Mini-Reefs, Yellow Pin - Oyster Spat Sticks, Red Balloon F - Oyster Futons, Red Balloon S - Stick and Bag, Red Balloon T - Oyster Trays, Blue Triangles - Limestone Slags</t>
  </si>
  <si>
    <t>Google Earth</t>
  </si>
  <si>
    <t>Stick &amp; Bag</t>
  </si>
  <si>
    <t>Stick &amp; Bag.  Bags suspended above the substrate get better water flow and are not covered by moving silt.</t>
  </si>
  <si>
    <t>Tom McCormick</t>
  </si>
  <si>
    <t>4 Native oysters</t>
  </si>
  <si>
    <t xml:space="preserve">Native oysters colonize the Japanese oyster shel </t>
  </si>
  <si>
    <t>Mini-reef with algae</t>
  </si>
  <si>
    <t>Mini-reefs made of oyster shell in wire mesh bags became buried in moving sediment and clogged with algae.</t>
  </si>
  <si>
    <t>OC Students look for oysters2PS</t>
  </si>
  <si>
    <t>Instructor and students from Oxnard College examine bags of oyster shell for Native Oyster recruitment.</t>
  </si>
  <si>
    <t>Checking Mini-reefs</t>
  </si>
  <si>
    <t>Mini-reefs (oyster shell in chicken wire tubes) are checked for Native Oyster recruitment and growth.</t>
  </si>
  <si>
    <t xml:space="preserve">Oyster futons &amp; spat sticks 6_12 </t>
  </si>
  <si>
    <t>Oyster futons (a single layer of oyster shell encased by chicken wire) and oyster spat collector sticks.</t>
  </si>
  <si>
    <t>Six types of oyster substrate were placed within Mugu Lagoon to assess oyster recruitment, growth, and survival.</t>
  </si>
  <si>
    <t>Laguna Road causeway, Mugu Lagoon, Ventura County, CA</t>
  </si>
  <si>
    <t>Oyster shell substrate was placed throughout Mugu Lagoon in 2008 to determine where oyster set occurred. Six types of substrate were placed in the lagoon in 2010 and monitored through 2013.</t>
  </si>
  <si>
    <t>Initial substrates monitored 2008 - 2009. Six types of substrates monitored 2010 - 2013.</t>
  </si>
  <si>
    <t>The 2008 - 2009 phase of the project was to determine where and when oyster settlement occurred in Mugu Lagoon.  The 2010 - 2013 phase of the project tested suitability of six different types of substrate for oyster settlement, growth, and survival.</t>
  </si>
  <si>
    <t>Five types of settlement structures were deployed. All but the spat collector sticks (wood sticks covered in mortar and calcium) contained shell from Japanese farm-raised oysters.</t>
  </si>
  <si>
    <t>Six types of substrates were deployed between 2010 and 2013: 9 Oyster shell trays (0.25m^2); 16 groups of Spat collector sticks, each containing 36 sticks (area 1.7m^2); 25 Mini-reefs, each consisting of 3 stacked shell bags (area 4.44m^2/reef); 13 Oyster Futons - single layer of oyster shell between two layers of chicken wire (area 2m^2/ Futon);  5 Stick and Bag collectors - two bags filled with oyster shell supported by a 2" PVC pipe driven into the substrate. Two bags/collector had area of 3.0m^2; 10 Limestone Monoliths - pieces of limestone placed vertically in substrate. Surface are 0.1m^2</t>
  </si>
  <si>
    <t>Total of 63 substrates deployed</t>
  </si>
  <si>
    <t>The volume is low but the surface area of the oyster shells and sticks was 183 m^2.</t>
  </si>
  <si>
    <t>It was expected that the collectors would remain available for several years.</t>
  </si>
  <si>
    <t>Oyster trays and Oyster Futons were buried after several months. The lower two bags of Mini-reefs became buried after several months.  Spat sticks lasted for a year or more as did the stick and bag collectors.</t>
  </si>
  <si>
    <t>High tidal flows in the central part of Mugu Lagoon result in rapid movement of sediment which buried substrates placed on the mud flats.  High flows scoured shell from coble areas.</t>
  </si>
  <si>
    <t>Phase I of this work focused on determining where Native Oyster spat settled and grew in Mugu Lagoon.  In Phase II we placed six types of substrate in the lagoon to test their suitability for oyster settlement, growth, and survival with the intent of increasing the oyster population in the lagoon.</t>
  </si>
  <si>
    <t xml:space="preserve">Phase I assessments indicated that the bulk of the Native Oyster oyster population in Mugu Lagoon (5,400 - 7,100 oysters) was centered on the concrete and metal causeway where Laguna Road crosses over the western arm of the lagoon.  Measured densities of adult oysters on the causeway were 22.5 oysters/m^2.  In year 2 of Phase II, densities of adult oysters (38 mm shell length) on shell substrate were as high as 10 oysters/ m^2. </t>
  </si>
  <si>
    <t xml:space="preserve">Oyster densities on the causeway structure were 22.5 oystes/ m^2.  It was hoped that densities on the best substrates would be at least 25% of that in two years.   We found that oyster densities on the best substrates were 5 / m^2 after one year and 10/m^2 after the second year.  </t>
  </si>
  <si>
    <t xml:space="preserve">The oyster population in Mugu Lagoon appears to be constrained by limited hard substrate.  Our goal was to add substrate to increase the oyster population.  We increased the entire oyster population by 17 - 23% above the initial survey numbers. </t>
  </si>
  <si>
    <t>Phase I looked for recruitment on oyster shell substrate every 4-6 weeks by examining each shell from all collectors.  The smallest spat, 6- 10 mm were found in September.  In Phase II, recruitment was checked in the fall after year I and year 2. Each shell was examined for the presence of spat and juvenile oysters.  Shell length of each oyster was measured to the closest millimeter.</t>
  </si>
  <si>
    <t>The availability of hard substrate is a limiting factor for Native Oyster recruitment in Mugu Lagoon.  Without significant increases in substrate, the population will probably not increase.</t>
  </si>
  <si>
    <t>Use oyster enhancement to introduce college classes to the Mugu Lagoon habitat and the ecosystem services that filter feeding shellfish provide.</t>
  </si>
  <si>
    <t>Local college classes were introduced to the estuarine habitat and shellfish biology.</t>
  </si>
  <si>
    <t>1. Identify the locations and densities of Native Oysters in Mugu Lagoon, and 2. Test the suitability of different substrates for oyster recruitment, survival, and growth</t>
  </si>
  <si>
    <t>Yes.  In Mugu lagoon oyster shell substrates must be elevated above the bottom to avoid inundation by silt.  Oyster densities on substrate were 5 oysters/m^2 after one year and 10 oysters/m^2 after two years.  Oysters grew to an average shell length of 38 mm in two years.</t>
  </si>
  <si>
    <t xml:space="preserve">Channeling of tidal flow by man-made structures in Mugu Lagoon result in rapidly shifting sediments.  Oyster shell substrates placed on the bottom would become covered after a few months if they were not at least 20 cm tall. </t>
  </si>
  <si>
    <t>Oyster shell substrate was contained in tubes or envelopes of stucco wire mesh.  This mesh lasted about a year then was replaced to prevent shell loss.  Plastic mesh tubes used for the bag and stick method suffered no damage after years in the lagoon.</t>
  </si>
  <si>
    <t>In central area of western arm of Mugu Lagoon</t>
  </si>
  <si>
    <t>Oyster shell kept at least 20 cm tall or suspended above the substrate.</t>
  </si>
  <si>
    <t>Tidal flats with sand or cobble.</t>
  </si>
  <si>
    <t>Oyster shell must be contained so as not to be washed out of collectors.</t>
  </si>
  <si>
    <t xml:space="preserve">Placement of additional substrate in Mugu Lagoon increased the native Oyster population by 17 - 23% above the starting population. </t>
  </si>
  <si>
    <t>Restoration of Native Oysters, Ostrea lurida, in Alamitos Bay, CA</t>
  </si>
  <si>
    <t>Victoria Wood</t>
  </si>
  <si>
    <t>California State University, Fullerton</t>
  </si>
  <si>
    <t>victoria.wood@csu.fullerton.edu</t>
  </si>
  <si>
    <t>Danielle Zacherl</t>
  </si>
  <si>
    <t>dzacherl@fullerton.edu</t>
  </si>
  <si>
    <t>Other contacts include:  Katie Nichols, Marine Restoration Coordinator at Orange County Coastkeeper (katie@coastkeeper.org), and Julia Elkin, California State Coastal Conservancy (Julia.Elkin@scc.ca.gov)</t>
  </si>
  <si>
    <t>Alamitos Bay</t>
  </si>
  <si>
    <t>Other leads should be listed: Christine Whitcraft (CSULB), Orange County Coastkeeper (Amanda Bird) did outreach education , KZO Education did outreach</t>
  </si>
  <si>
    <t>Christine Whitcraft (CSU Long Beach, christine.whitcraft@csulb.edu) is also a science lead</t>
  </si>
  <si>
    <t>NOAA Restoration Center/California Coastal Conservancy</t>
  </si>
  <si>
    <t>Zucchero Management Incorporated</t>
  </si>
  <si>
    <t>The CSU Council on Ocean Affairs, Science and Technology</t>
  </si>
  <si>
    <t>https://scwrp.org/projects/alamitos-bay-oyster-restoration-project/</t>
  </si>
  <si>
    <t>SCWRP created this website about our project - we just found it via googling. The picture at the link is actually from the original 2010-2012 Newport Bay pilot study.</t>
  </si>
  <si>
    <t>BRILEY_THESIS_4-17-2015.docx</t>
  </si>
  <si>
    <t xml:space="preserve">This master's thesis from California State University, Fullerton recent graduate, Sara Briley, assesses on the effect of oysters on eelgrass, particularly light attenuation. </t>
  </si>
  <si>
    <t>Champieux_Thesis_Final_May 2015.docx</t>
  </si>
  <si>
    <t>This master's thesis from California State University, Long Beach recent graduate, Terrance Champieux, assesses on the impacts of constructed oyster bed on infaunal invertebrate communities.</t>
  </si>
  <si>
    <t>Zacherl Final Report JDMR OYST REST.pdf</t>
  </si>
  <si>
    <t>This document is the final report of the Alamitos Bay Oyster Restoration Project.</t>
  </si>
  <si>
    <t>Supporting Materials 4</t>
  </si>
  <si>
    <t>This lesson plan was created by Amanda Bird and intended for K-12 education.</t>
  </si>
  <si>
    <t>Alamitos.GeneralSitePhoto.JPG</t>
  </si>
  <si>
    <t>This photo shows the general site conditions in Jack Dunster Marine Reserve in Alamitos Bay, CA.</t>
  </si>
  <si>
    <t>Alamitos.Close-upOfSubstratesDeployed.JPG</t>
  </si>
  <si>
    <t>From crate to bed, dead C. gigas oyster shell is brought down an assembly line of volunteers, technicians, and interns to designated restoration location.</t>
  </si>
  <si>
    <t>Alamitos.Close-upOfOystersOnSubstrateDeployed.JPG</t>
  </si>
  <si>
    <t>Assemblage of native oysters (Ostrea lurida) growing vertically on provided C. gigas shell while avoiding sedimentation stress through vertical growth.</t>
  </si>
  <si>
    <t>Alamitos.Close-upOfChallengesFaced.jpg</t>
  </si>
  <si>
    <t>One year after placing oyster shell onto the mudflat at Jack Dunster Marine Reserve, the beds experienced significant loss of shell % cover, likely due to sedimentation.</t>
  </si>
  <si>
    <t>Alamitos.PeoplePhoto.JPG</t>
  </si>
  <si>
    <t>Assembly line of undergraduate and graduate students (left to right, Kim Walker, JoAnne Linnenbrink, Cristina Fuentes, and Thomas Parker) from California State University, Fullerton laying down dead C. gigas shell for Olympia oyster restoration.</t>
  </si>
  <si>
    <t>Alamitos.MonitoringMethods.JPG</t>
  </si>
  <si>
    <t xml:space="preserve">Students monitoring the "original" and "new" beds in Alamitos Bay, CA, using open and lined quadrat techniques. </t>
  </si>
  <si>
    <t>Alamitos.Additional.JPG</t>
  </si>
  <si>
    <t>California State University, Fullerton student surveying the "new" oyster bed using lined quadrat techniques to obtain percent shell cover data.</t>
  </si>
  <si>
    <t>We implemented a native Olympia oyster, Ostrea lurida, restoration and educational outreach effort at the Jack Dunster Marine Reserve in Alamitos Bay, CA in June 2012. One oyster bed was constructed 2 m X 30 m in Jack Dunster Marine Reserve, CA, referred to as "original bed". A control plot measuring 2 mX 30 m was also delineated. After heavy sedimentation at one year post-oyster bed construction, a second bed referred to as "new bed" was constructed downshore of the original bed composed of 4.3 cubic yards of additional shell. Oyster restoration was performed adjacent to an existing subtidal eelgrass bed.</t>
  </si>
  <si>
    <t>Jack Dunster Marine Reserve</t>
  </si>
  <si>
    <t>Dead C. gigas shell was deployed in June 2012, and again in June 2013.</t>
  </si>
  <si>
    <t>This project was monitored from June 2012-August 2014.</t>
  </si>
  <si>
    <t>As part of an education outreach component of the project we deployed shell strings throughout Alamitos Bay in year 2 of the project - after the dead shells recruited O. lurida spat, they were collected and deployed onto the restored bed.</t>
  </si>
  <si>
    <t xml:space="preserve">One continuous oyster bed was constructed of loose C. gigas shell in June 2012. After heavy sedimentation an additional bed was constructed in June 2013 seaward of the original bed composed of three sub-units to allow drainage of water and sediment. </t>
  </si>
  <si>
    <t>In addition to the original bed being a total volume of 7.2 m^3, an additional 4.3 yd^3 were added seaward of the bed.</t>
  </si>
  <si>
    <t>This project was monitored for two year with successful survival of oysters of the bed. There has been no further monitoring since this time; however, via observation there are still oysters on the bed and may continue to support oysters for years to come.</t>
  </si>
  <si>
    <t xml:space="preserve">This project was monitored for two year with successful survival of oysters of the bed. </t>
  </si>
  <si>
    <t>We also monitored response factors in an adjacent eelgrass bed including density, leaf morphometrics, epifaunal foulers, and community diversity</t>
  </si>
  <si>
    <t>The broad goal for the this project was to restore an Olympia oyster bed to Alamitos Bay that supports native Olympia oysters at higher density than on adjacent mudflat or reference locations throughout Alamitos Bay. Additionally, it was a goal to understand how a constructed oyster bed changes community diversity and how it affects adjacent eelgrass communities, as well as how the integrity of a constructed oyster bed changes over time. Lastly, there was a goal to increase public awareness about the ecology of filter feeding bivalves and engage the public in restoration activity.</t>
  </si>
  <si>
    <t>From the primary literature, more than a century ago, Alamitos bay supported oyster beds purported to be 0.25 miles long at one location in the bay, with scatterings of oysters reported elsewhere.</t>
  </si>
  <si>
    <t>Note that our estimate is slightly over 10,000 - in the range of 15,000</t>
  </si>
  <si>
    <t>increase in native density at constructed bed relative to control</t>
  </si>
  <si>
    <t>Again only a little over the 100/m2 - at about 250/m2</t>
  </si>
  <si>
    <t>We got this value using our best estimate, recruitment was not measured outside of the restoration area.</t>
  </si>
  <si>
    <t>We wanted to understand how a constructed oyster bed changes epifaunal community diversity and how it affects adjacent eelgrass communities.</t>
  </si>
  <si>
    <t>We found that both epifaunal taxon richness and diversity increased on the constructed oyster bed after a year, but remained unchanged on a control mudflat.</t>
  </si>
  <si>
    <t>We wanted to understand how a constructed oyster bed changed infaunal community richness.</t>
  </si>
  <si>
    <t>Within the bed site, organic matter, invertebrate abundance, and invertebrate species richness were lower only under the oyster bed. The alteration in the community under the shell is driven by a reduction in species. These results may be explained by the shells’ action as a barrier to the mud-water interface.</t>
  </si>
  <si>
    <t>We had an objective to increase public awareness about the ecology of filter feeding bivalves, and engage students and the public in restoration activity.</t>
  </si>
  <si>
    <t>Over 1260 hours volunteer work spent on sorting, counting, and data entry. Over 500 students from local high schools participated in the Alamitos Olympia Oyster Project. Community volunteers aided in oyster bed construction.</t>
  </si>
  <si>
    <t>By twelve months post-oyster bed construction in June 2013, percent shell cover on the original bed reverted partially to mud cover, with only 23% shell cover. A "new" bed was constructed seaward of the original bed in as an adaptive management strategy.</t>
  </si>
  <si>
    <t>There was a slight unraveling/scattering of shells.</t>
  </si>
  <si>
    <t>Live C. gigas was detected on both the "original" bed and the "new" bed in January 2014 and June 2014; however, the density of C. gigas was substantially lower than that of O. lurida.</t>
  </si>
  <si>
    <t>A goal was to increase the ratio of native oysters to non-native in the community bed relative to the control.  No native oysters were observed on the control mudflat after January 2013, while native oyster density on the original bed and “New” bed increased significantly.</t>
  </si>
  <si>
    <t>Bottom salinity is usually around 32 – 33 psu during dry conditions, but it can dip down to 25 or so during and right after rain events.</t>
  </si>
  <si>
    <t>Tidal elevation matters in terms of successful native oyster restoration. After oyster shell additions lower in the intertidal, native oysters recruited and survived in significantly higher densities compared to those restored higher on the original bed.</t>
  </si>
  <si>
    <t>The original bed was continuous and was inundated with sedimentation. The "new" bed was created with drainage channels in an attempt to lessen sedimentation issues.</t>
  </si>
  <si>
    <t>Upper Newport Bay Living Shorelines Project</t>
  </si>
  <si>
    <t>Newport Bay</t>
  </si>
  <si>
    <t>Katie Nichols</t>
  </si>
  <si>
    <t>Orange County Coastkeeper</t>
  </si>
  <si>
    <t>katie@coastkeeper.org</t>
  </si>
  <si>
    <t>Dr. Danielle Zacherl</t>
  </si>
  <si>
    <t>Dr. Christine Whitcraft at CSU Long Beach is another science/monitoring lead. Her email: christine.whitcraft@csulb.edu</t>
  </si>
  <si>
    <t>Honda Marine Science Foundation</t>
  </si>
  <si>
    <t>PMEP Fish and Wildlife Service Grant</t>
  </si>
  <si>
    <t>Dorrance Foundation</t>
  </si>
  <si>
    <t>https://www.coastkeeper.org/restoration/living-shorelines/</t>
  </si>
  <si>
    <t>UNB.VictoriaWood.MS.Thesis.pdf</t>
  </si>
  <si>
    <t>This master's thesis, titled, "The Effect of Sedimentation on Oysters Adjacent to Eelgrass Beds," was completed by Victoria Wood in Dr. Danielle Zacherl's laboratory. This thesis pertains to the first year following oyster-bed construction.</t>
  </si>
  <si>
    <t>UNB.CSUF Progress Report NB Living Shorelines Dec 2016.doc</t>
  </si>
  <si>
    <t>This technical report, completed by science lead, Dr. Danielle Zacherl, describes preliminary results during pre-restoration conditions.</t>
  </si>
  <si>
    <t>UNB.GeneralSitePhoto.jpg</t>
  </si>
  <si>
    <t>Oyster beds restored alone (foreground) and adjacent to eelgrass (middle), with eelgrass beds restored alone in the background. The oyster beds, built in May 2017, have already recruited many, many oysters. The jute bags used to place shell on the mudflat is gradually biodegrading, leaving behind a living shoreline of oysters and other marine species living in the beds.</t>
  </si>
  <si>
    <t>UNB.Close-upofSubstrateDeployed.jpg</t>
  </si>
  <si>
    <t>For the Upper Newport Bay Living Shorelines project, we deployed oyster and mussel shell in coconut coir bags using volunteer labor. The bags were arranged in ~ 1 ft high piles. Each of our 8 oyster beds built was made up of 3 subunits built from coir bags full of shell - each subunit measured 6 m X 1.5 m. Here you can see the 3 subunits making up one of our 8 oyster beds.</t>
  </si>
  <si>
    <t>UNB.Close-upOfOystersonSubstratesDeployed.jpg</t>
  </si>
  <si>
    <t>Muddy, but mighty, these Olys have recruited in a ring pattern around a dead oyster shell from a recently restored bed in Newport Bay, CA.</t>
  </si>
  <si>
    <t>UNB.Close-upOfChallengesFaced.jpg</t>
  </si>
  <si>
    <t>Two of our four sites experience heavy visitation by fishermen and the public. Here, our coir bags have degraded much more quickly and the shell has scattered more rapidly than at our more secluded sites.</t>
  </si>
  <si>
    <t>UNB.PeoplePhoto.jpg</t>
  </si>
  <si>
    <t>Crews of graduate and undergraduate students from CSU Fullerton, CSU Long Beach, and San Diego State University plus volunteers from Orange County Coastkeeper participated in our intensive twice-yearly surveys of the oyster beds.</t>
  </si>
  <si>
    <t>UNB.MonitoringMethods.UNBLS.jpg</t>
  </si>
  <si>
    <t>CSU Fullerton students and technicians monitor recently restored oyster beds near the Back Bay Science Center in Newport Bay. The bed was built using dead oyster shell in jute bags, visible in the picture. The jute will biodegrade over time, leaving living oysters and shell behind.</t>
  </si>
  <si>
    <t xml:space="preserve">From June 2016—April 2017 four treatments were construction: 1) a constructed oyster shell bed (20 X 1.5 m), 2) a transplanted eelgrass bed (20 X 8 m), 3) a constructed oyster shell bed directly upshore from a transplanted eelgrass bed with a 2 to 3 m buffer zone between habitats, and 4) a control treatment left un-manipulated. These plots were each constructed at De Anza Peninsula, Pacific Coast Highway, Shellmaker Beach, and Westcliff Beach in Upper Newport Bay, CA. These locations were chosen because they were thought to have similar erosive impacts from waves, nearby oyster and eelgrass restoration projects have been successful, and environmental conditions such as water quality, depth, and sediment were thought to be consistent among sites. </t>
  </si>
  <si>
    <t>Shellmaker Beach</t>
  </si>
  <si>
    <t>AM- converted to decimal degrees (33°37'21.60" N 33°37'21.60" N)</t>
  </si>
  <si>
    <t>Westcliff Beach</t>
  </si>
  <si>
    <t>AM- Converted to decimal degrees 33°37'16.81" N 117°54'7.29" W</t>
  </si>
  <si>
    <t>Pacific Coast Highway</t>
  </si>
  <si>
    <t>AM converted to decimal degrees 33°37'9.55" N 117°54'17.41" W</t>
  </si>
  <si>
    <t>De Anza Peninsula</t>
  </si>
  <si>
    <t>AM converted to decimal degrees 33°37'13.18" N 117°53'54.81" W</t>
  </si>
  <si>
    <t>Eelgrass beds were constructed from June-July 2016 . Oyster bed construction occurred in April 2017.</t>
  </si>
  <si>
    <t>January 2016-present (earliest end date being May 2019)</t>
  </si>
  <si>
    <t>Bags of other shell (e.g. mussel, clam)</t>
  </si>
  <si>
    <t>Loose other shell (e.g. mussel, clam)</t>
  </si>
  <si>
    <t>We constructed 8 oyster bed units in this project with each bed (unit) comprised of 3 sub-units. Each sub-unit was configured to be 6 m by 1.5 m and was made of a mix of: (1) dead C. gigas and mussel shell in coconut coir bags, (2)loose dead C. gigas and mussel shell</t>
  </si>
  <si>
    <t>The above estimate accounts only for the oyster bed footprints. The eelgrass restoration footprint was built to be ~ 1,280 sq. m, however, the eelgrass has expanded to a footprint of &gt;3500 sq. m and growing!  Each site (including all four treatments - oyster only, eelgrass only, oysters and eelgrass, control plots, plus buffer zones between treatments) covered a total area of ~ 13,000 sq m.</t>
  </si>
  <si>
    <t>At least two years, but could last much longer. The restoration has currently been intact for 1.5 years.</t>
  </si>
  <si>
    <t>The restoration is currently 1.5 years old, but we expect the structures to last much longer.</t>
  </si>
  <si>
    <t xml:space="preserve">The primary goal of this project is protect, enhance and restore the Olympia oyster which may be impacted by climate change, to increase their resiliency to future change and preserve the ecosystem benefits they provide. </t>
  </si>
  <si>
    <t xml:space="preserve">While Ostrea lurida is now functionally extinct on the West coast of the United States, fossils from the Late-Pleistocene indicate that oyster gardens composed of Ostrea lurida existed in California. </t>
  </si>
  <si>
    <t>There should be a trend of statistically greater densities of native oysters in restored plots, relative to densities present on plots without restoration.</t>
  </si>
  <si>
    <t>Yes. There was statistically greater adult oyster densities on restoration plots compared to plots without restoration 12 months post-oyster bed construction.</t>
  </si>
  <si>
    <t xml:space="preserve">Recruitment density was assessed above constructed restoration bed on terracotta tiles. I accidentally selected "Unknown" for "5 years after deployment" and "10 years after deployment." Please note that this study is only 1 year post-restoration and we do not have information on 5 years or 10 years after deployment. </t>
  </si>
  <si>
    <t xml:space="preserve">For recruitment, oysters were counted from terracotta tiles that were deployed in April and retrieved in September. </t>
  </si>
  <si>
    <t>Disregard "5 years after restoration" response.</t>
  </si>
  <si>
    <t>1 million oysters in 20 km area approximation is a conservative estimate, although there very well might more over 1 million on all seawalls, hard substratum, and other structures in Upper Newport Bay, CA.</t>
  </si>
  <si>
    <t>There should be a trend of decreasing shoreline loss, or shoreline gain, with an ultimate goal of having statistically less shoreline loss or greater shoreline gain than per-construction conditions.</t>
  </si>
  <si>
    <t>Upshore sedimentation was not measured during pre-oyster bed construction. However, while there was no significant effect, there was a trend of net sedimentation upshore of oyster beds relative to adjacent areas not restored one year after oyster bed construction</t>
  </si>
  <si>
    <t>There should be statistically greater diversity and density of  fish species utilizing the restored plots compared to pre-construction.</t>
  </si>
  <si>
    <t>Fish diversity and density was not measured during pre-oyster bed construction. However, there does not seem to be a clear pattern in density and diversity of fish assemblages across sites or treatments one year post-oyster bed construction, although additional analyses are yet to be completed.</t>
  </si>
  <si>
    <t>Unsure yet</t>
  </si>
  <si>
    <t>Involve community in restoration construction and monitoring.</t>
  </si>
  <si>
    <t>Yes, there have been nearly 3,000 volunteer hours thus far.</t>
  </si>
  <si>
    <t xml:space="preserve">Orange County Coastkeeper has also performed community engagement at site locations. Approximately two community presentations per year since 2015 have been given to the community. Volunteer hours include bed building, eelgrass restoration, eelgrass bundling, shell binding, and monitoring. </t>
  </si>
  <si>
    <t>Oyster beds were relatively degraded due to fishing activity, human foot traffic, and potential taking.</t>
  </si>
  <si>
    <t xml:space="preserve">Pacific Coast Highway and Westcliff Beach are public sites and receive a lot of foot traffic. The beds at both sites are relatively more degraded (shell bags physically unwoven, damage to shell, and lower bed height) than oyster beds at De Anza Peninsula and Shellmaker Beach. </t>
  </si>
  <si>
    <t>Not many live C. gigas were found on restored oyster beds (0.16% of oysters counted. We attribute this to the tidal height of the beds (-0.5 ft MLLW). Other sessile species were counted (sponges, bryozoans, tunicates, etc) on restored oyster beds but no major impact from these species was experienced. No impact from these species was detected.</t>
  </si>
  <si>
    <t>30-33 ppt, although salinity can sometimes briefly dip below 25 ppt during rain events.</t>
  </si>
  <si>
    <t>Mussel shell did not warrant as much oyster recruitment as dead oyster shell. We think this may be due to the brittle texture of mussel as it breaks apart, leaving little substrate for oysters.</t>
  </si>
  <si>
    <t>Human interference at Westcliff Beach and Pacific Coast Highway sites was evident (bag degradation, fishing, potential taking from beds).</t>
  </si>
  <si>
    <t>Conclusions may be premature given the temporal and spatial context dependency observed within the first year after restoration, warranting continued and future investigation into these processes.</t>
  </si>
  <si>
    <t>Newport Bay Pilot Oyster Restoration Project</t>
  </si>
  <si>
    <t>dzacherl@fullerton.edu&gt;</t>
  </si>
  <si>
    <t>County of Orange</t>
  </si>
  <si>
    <t>Southern California Ecosystems Research Program (NSF DBI UMEB 0602922)</t>
  </si>
  <si>
    <t>CSUF Rachel Carson Scholarship in Conservation Biology</t>
  </si>
  <si>
    <t>CSUF Faculty-Undergraduate Research Grant</t>
  </si>
  <si>
    <t>Zacherl2015</t>
  </si>
  <si>
    <t>This is the published paper (Zacherl et al., 2015) resulting from this pilot oyster restoration project in Newport Bay, CA.</t>
  </si>
  <si>
    <t>NewportPilot.GeneralSitePhoto</t>
  </si>
  <si>
    <t>Volunteers, and California State University, Fullerton students, John Berriman and Shannon Crossen, are working together in a "chain gang" to lay down bagged and loose oyster shell for Olympia oyster restoration.</t>
  </si>
  <si>
    <t>NewportPilot.CloseupOfSubstratesDeployed</t>
  </si>
  <si>
    <t>California State University, Fullerton graduate student Andy Fredell and a volunteer work together to lay loose oyster shell for Olympia oyster restoration.</t>
  </si>
  <si>
    <t>NewportPilot.CloseupOfOystersOnSubstrate</t>
  </si>
  <si>
    <t>Only six months after laying down oyster shell onto the mudflat, high densities of Olympia oysters recruited to the beds. This picture was taken as the tide was rising over the beds.</t>
  </si>
  <si>
    <t>NewportPilot.ChallengesFaced</t>
  </si>
  <si>
    <t>One significant challenge faced was that all of the oyster beds, particularly the 4-cm thick beds, lost integrity within the first year, with % shell cover reducing to between 40-80%, through some combination of sedimentation, subsidence, and shell spreading.</t>
  </si>
  <si>
    <t>NewportPilot.PeoplePhoto</t>
  </si>
  <si>
    <t xml:space="preserve">California State University, Fullerton students, (from left to right) Sara Briley, Nicole Tronske, Chris Waterston, Cristina Fuentes, Andrea Moreno, Kim Walker, John Berriman, Shannon Crossen, JoAnne Linnenbrink, and Thomas Parker, gather together after completing Olympia oyster surveys. </t>
  </si>
  <si>
    <t>NewportPilot.MonitoringMethods</t>
  </si>
  <si>
    <t>California State University, Fullerton student, John Berriman, measuring percent shell cover using a gridded quadrat on restored oyster beds.</t>
  </si>
  <si>
    <t>NewportPilot.AdditionalPicture1</t>
  </si>
  <si>
    <t>California State University, Fullerton student, Shannon Crossen, poses with mallet during late night oyster surveys.</t>
  </si>
  <si>
    <t>Another Additional Photo:  File Name: NewportPilot.AdditionalPicture2 Caption: The finished experimental set-up of oyster restoration, containing bagged and loose shell, and 4-cm and 12-cm elevated beds.  Photo Credit: Dr. Danielle Zacherl</t>
  </si>
  <si>
    <t>The constructed beds consisted of factorial combinations of two initial shell planting thicknesses (bed thicknesses of 4 cm or 12 cm) and two deployment methods (loosely applied oyster shell, versus shells bagged into biodegradable jute bags with 1-cm mesh size), for a total of 4 treatments with 5 replicate 2m X 2m beds each. We also established 5 additional control plots (2m X 2 m) where nothing was manipulated for a total of 25 experimental plots.</t>
  </si>
  <si>
    <t>Upper Newport Bay</t>
  </si>
  <si>
    <t>In June 2010, a group of scientists and students from California State University Fullerton and community volunteers constructed the oyster beds.</t>
  </si>
  <si>
    <t>June 2010 - June 2012</t>
  </si>
  <si>
    <t>Each unit measured 2 m x 2 m</t>
  </si>
  <si>
    <t>Constructed bed treatments consisted of combinations of two initial shell planting thicknesses (resulting in bed thicknesses of 4 cm or 12 cm) and two deployment methods (loosely applied oyster shell, versus shells bagged into biodegradable jute bags with 1-cm mesh size).</t>
  </si>
  <si>
    <t>The substrates were monitored for two years.</t>
  </si>
  <si>
    <t>did not monitor after two years - oyster shell available on all plots up to 2 yrs -- qualitatively there are still shells now but scattered</t>
  </si>
  <si>
    <t>Two initial shell planting thicknesses (bed thicknesses of 4 versus 12 cm) and two methods of deployment (bagged versus loose shell) were used oyster restoration techniques were examined to determine which would be the most successful for restoring the Olympia oyster, Ostrea lurida, in Newport Bay, CA. Shell cover, oyster spatfall (settlement), oyster recruitment, and adult oyster densities were used to assess Olympia oyster restoration success.</t>
  </si>
  <si>
    <t>Evidence from fossil deposits indicate that Olympia oysters were present in multiple locations in southern California extending back to the late Pleistocene.</t>
  </si>
  <si>
    <t>There will be an increase in Olympia oysters in restoration plots compared to control plots.</t>
  </si>
  <si>
    <t>This goal was achieved.</t>
  </si>
  <si>
    <t>We use the term ‘‘recruitment’’ operationally as spat that settled onto our oyster shell and likely experienced some postsettlement mortality. Because of their size (less than 30 mm), they likely lacked reproductive tissue and so were not classified as adults.</t>
  </si>
  <si>
    <t xml:space="preserve">Turbidity was measured on all plots to ensure water clarity was not reduced in oyster plots compared to control plot. No more than 20% increase in turbidity due to restoration. </t>
  </si>
  <si>
    <t>Yes. This was a requirement specified by CEQA permitting to ensure project was not advserely effecting water quality</t>
  </si>
  <si>
    <t>Increase in epifaunal diversity in restoration plots relative to control plots.</t>
  </si>
  <si>
    <t>Engage community in the form of inviting volunteers to help construct Olympia oyster beds.</t>
  </si>
  <si>
    <t xml:space="preserve">Yes, community volunteers aided in Olympia oyster bed construction. </t>
  </si>
  <si>
    <t>12 cm thick oyster beds maintained higher shell cover, experienced less sedimentation, and received greater numbers of oyster recruits than 4-cm-thick beds.</t>
  </si>
  <si>
    <t>Based on qualitative field observations, the jute began to degrade within 4 month of bed construction. Subsequently, in samples excavated at 6–7 month after construction, jute fragments were abundantly evident in the excavated material. The rapid degradation of the jute bags may have contributed to our inability to observe an effect on shell cover, shell volume loss, and other response factors between bagged and loose shell treatments.</t>
  </si>
  <si>
    <t>A rain event in December 2010 caused wide-spread scallop die-off on Olympia oyster beds. Effects from this weather event to the Olympia oyster populations is unknown, with potentially some influence.</t>
  </si>
  <si>
    <t>The salinity in Newport Bay, CA ranges from approximately 30 to 33 ppt, although during wet periods, surface salinity may decrease to below 25 ppt for short periods of time (even as low at 5 ppt during extreme events).</t>
  </si>
  <si>
    <t>The data suggest that building thicker shell beds might increase the longevity of a constructed shell bed, and therefore, this approach is recommended for future restoration activities in southern California. This study highlights the advantages of augmenting habitat in a manner that provides vertical relief from sedimentation. Bagged or loose shell does not seem to influence Olympia oyster restoration effectiveness.</t>
  </si>
  <si>
    <t>Metadata Prompt</t>
  </si>
  <si>
    <t>Project Title</t>
  </si>
  <si>
    <t>Olympia Oyster Restoration Database</t>
  </si>
  <si>
    <t>Team</t>
  </si>
  <si>
    <t>Organization</t>
  </si>
  <si>
    <t>Native Olympia Oyster Collaborative (NOOC)</t>
  </si>
  <si>
    <t>Background</t>
  </si>
  <si>
    <t>Purpose</t>
  </si>
  <si>
    <t>Objectives</t>
  </si>
  <si>
    <t>Audience</t>
  </si>
  <si>
    <t>Restoration practicioners, scientists, funding adgencies, peer-reviewers</t>
  </si>
  <si>
    <t>Related Work</t>
  </si>
  <si>
    <t>Related Files</t>
  </si>
  <si>
    <t>Website</t>
  </si>
  <si>
    <t>Story Map</t>
  </si>
  <si>
    <t>Funders</t>
  </si>
  <si>
    <t>The National Estuarine Research Reserve System’s Science Collaborative</t>
  </si>
  <si>
    <t>Access Information</t>
  </si>
  <si>
    <t>Dates</t>
  </si>
  <si>
    <t>Key dates associated with the data, including: project start and end date; release date; time period covered by the data; and other dates associated with the data lifespan, e.g., maintenance cycle, update schedule</t>
  </si>
  <si>
    <t>Release Date</t>
  </si>
  <si>
    <t>Time Period Covered by the Data</t>
  </si>
  <si>
    <t>2001 - 2018</t>
  </si>
  <si>
    <t>Update schedule</t>
  </si>
  <si>
    <t>Approach</t>
  </si>
  <si>
    <t>Data</t>
  </si>
  <si>
    <t>What data will be needed for the project to meet its objectives? What are the links between the identified data and the project objectives?</t>
  </si>
  <si>
    <t>Collection</t>
  </si>
  <si>
    <t>Which parts of the project’s data collection will be acquired through:</t>
  </si>
  <si>
    <t xml:space="preserve">The majority of the data in this document was collected through the online Qualtrics survey. Several projects did not complete the online survey, and basic information on the project was collected through email and phone correspondence with the restoration lead. The survey was very detailed, many surveys were not completely filled out by the survey respondants. </t>
  </si>
  <si>
    <t>Field Visits</t>
  </si>
  <si>
    <t>Remote instrumentation</t>
  </si>
  <si>
    <t>Lab observations</t>
  </si>
  <si>
    <t xml:space="preserve">Existing data sources. </t>
  </si>
  <si>
    <t>For each source: 1) source name, author, and publication date 2) source time period and scale 3) Source presentation form and media type 4) Description of contribution to the project</t>
  </si>
  <si>
    <t>Data Management</t>
  </si>
  <si>
    <t xml:space="preserve">Owner </t>
  </si>
  <si>
    <t>Who will be the originator(s) / owner of the data collected during the project? (Include address and telephone number)</t>
  </si>
  <si>
    <t>a) If someone else will collect data, please list the name(s), address, and telephone number.</t>
  </si>
  <si>
    <t>N/A</t>
  </si>
  <si>
    <t>b) Are there other organizations or individuals who should get credit for support, funding, or data collection and analysis?</t>
  </si>
  <si>
    <t>April Ridlon, Kerstion Wasson, Chela Zabin are analyizing this data in preparation for a manuscript</t>
  </si>
  <si>
    <t xml:space="preserve">Form: 	</t>
  </si>
  <si>
    <t>What will be the form of your data set (spreadsheet, text file, GIS layer, database, other)?</t>
  </si>
  <si>
    <t>Excel file (.xlsx)</t>
  </si>
  <si>
    <t>Fields:</t>
  </si>
  <si>
    <t>For each file or table, list the fields in the data set and for each field list:</t>
  </si>
  <si>
    <t>a) The definition/description of the field</t>
  </si>
  <si>
    <t>b) If the data will be coded, list the codes and the definitions</t>
  </si>
  <si>
    <t>c) If the codes come from a published code set, list the reference.</t>
  </si>
  <si>
    <t>d) If the data are measured, list the units and the minimum and maximum allowable values (“no limit” is acceptable).</t>
  </si>
  <si>
    <t>e) Otherwise, the domain is not representable. Include a brief description of what is in the field</t>
  </si>
  <si>
    <t>Data sheets</t>
  </si>
  <si>
    <t>Please attach a copy of all draft data collection sheets.</t>
  </si>
  <si>
    <t>Final Olympia Oyster Database Survey Outline w/ question numbers (2/12/19).docx (lives in the "Coastwide Olympia Oyster Network" Dropbox Folder in the "Restoration Database" folder.</t>
  </si>
  <si>
    <t>Updates</t>
  </si>
  <si>
    <t>Will the data set be updated? If so, how frequently?</t>
  </si>
  <si>
    <t>Keywords</t>
  </si>
  <si>
    <t>List some keywords to help search for this data set. If the keywords are drawn from a controlled vocabulary, identify the vocabulary source.</t>
  </si>
  <si>
    <t xml:space="preserve">Olympia Oyster, Restoration, Enhancement, Ecosystem Engineer, Foundation Species, Ostrea lurida, </t>
  </si>
  <si>
    <t>GIS Data:</t>
  </si>
  <si>
    <t xml:space="preserve">Processing: </t>
  </si>
  <si>
    <t>List the processing steps you plan to use to create the project data collection, including the approximate date of processing. If a process step incorporates the use of a model or other analytical tool, provide the reference. (Provide this description for each original and secondary data source.)</t>
  </si>
  <si>
    <t>Archive:</t>
  </si>
  <si>
    <t>Where will your data set be archived (short-term and permanent)?</t>
  </si>
  <si>
    <t>Short Term (2019) - Dropbox Folder "Coastwide Olympia Oyster Network" Dropbox Folder in the "Restoration Database" folder</t>
  </si>
  <si>
    <t>Advise:</t>
  </si>
  <si>
    <t>Do you have any advice for potential users of the data set?</t>
  </si>
  <si>
    <t>Restrictions:</t>
  </si>
  <si>
    <t>Are there legal restrictions on who may use the data?</t>
  </si>
  <si>
    <t>Publishing:</t>
  </si>
  <si>
    <t>Will the data set be published? Will it be part of a larger publication? If so, what will the reference be?</t>
  </si>
  <si>
    <r>
      <t>To document all known Olympia oyster (</t>
    </r>
    <r>
      <rPr>
        <i/>
        <sz val="11"/>
        <color theme="1"/>
        <rFont val="Calibri"/>
        <family val="2"/>
        <scheme val="minor"/>
      </rPr>
      <t>Ostrea lurida</t>
    </r>
    <r>
      <rPr>
        <sz val="11"/>
        <color theme="1"/>
        <rFont val="Calibri"/>
        <family val="2"/>
        <scheme val="minor"/>
      </rPr>
      <t>) restoration and/or enhancement projects and to use data to synthesize restoration/enhancement to date. This document includes all responses to the restoration online survey distributed to project leads.</t>
    </r>
  </si>
  <si>
    <t>To Archive data collected separate of analysis</t>
  </si>
  <si>
    <t>Full online survey text (full questions with question numbers) - Final Olympia Oyster Database Survey Outline w/ question numbers (2/1219).docx, Data used to populate online story map - Olympia Restoration Story Map Database_Final (6.21.19).xlsx, Analysis Database - ANALYSES_VERSION_Restoration_Database 2019-06-21.xlsx (date at the end of the file name is updated every time changes are made)</t>
  </si>
  <si>
    <t>This document is intended for a single use, to document the online survey responses of Olympia oyster restoration up until March 2019. This document will not be updated with new data, it is intended for a single analysis. The Story Map excel file will be the document that will be updated periodically to keep track of future projects.</t>
  </si>
  <si>
    <t xml:space="preserve">No. This excel file is intended as an archive copy, and there are no plans to update it. The Story Map database file is intended to be updated with basic information on restoration projects from new projects. Updates are planned for about once a year. </t>
  </si>
  <si>
    <t xml:space="preserve">The tab labeled 'Entire Survey' is a full representation of the online survey questions. The first row in every data tab is the text of a survey question, the second row is the original survey question number which can be referenced to the original survey. </t>
  </si>
  <si>
    <t>Document Specific Information</t>
  </si>
  <si>
    <t xml:space="preserve">Information and data on the size, scope, budget, methods, goals, and success metrics of these projects will be needed for this project to meet its objectives. This kind of information was the basis of the online Qualtrics survey sent out to restoration project leads. </t>
  </si>
  <si>
    <t xml:space="preserve">Kerstin Wasson, Project Lead (NOOC, Elkhorn Slough National Estuarine Research Reserve, kerstin.wasson@gmail.com); April Ridlon, Collaborative Lead (NOOC, ctenophores@gmail.com); Althea Marks, Database Analyst (NOOC, CSU Fullerton); Chela Zabin Database editing/review (Smithsonian Environmental Research Center, zabinc@si.edu); Danielle Zacherl Database editing/review (CSU Fullerton, dzacherl@fullerton.edu) </t>
  </si>
  <si>
    <t>Althea Marks was responsible for collecting the online surveys, and exported and currated this analysis excel file. Kerstin Wasson will be the main contact person for this data in the future: Elkhorn Slough National Estuarine Research Reserve, kerstin.wasson@gmail.com, (831)728-2822 x310</t>
  </si>
  <si>
    <t xml:space="preserve"> The restoration database was one output that informs a future manuscript for submission to a scientific journal, and an online story map of the projects collected in this database.  It was produced in tandem with various related projects included on the NOOC website. The online survey distributed to restoration project leads is in a .pdf format to reference full survey questions. (Final Olympia Oyster Database Survey Outline w/ question numbers (2/12/19).docx)</t>
  </si>
  <si>
    <t>Available upon request via email from the NOOC website</t>
  </si>
  <si>
    <t>Existing data was collected via the survey. Many restoration projects have published their findings in reports, and NOOC made an effort to collect as many of these documents as possible and link to them on our website and Story Maps (locations as above)</t>
  </si>
  <si>
    <t>https://olympiaoysternet.ucdavis.edu/</t>
  </si>
  <si>
    <t> -122.870511</t>
  </si>
  <si>
    <t>Althea Marks assisted Scott Groth in submitting this information. Information from reports Scott passed on to Althea</t>
  </si>
  <si>
    <r>
      <t>The multi-habitat Project at Giant Marsh integrates subtidal habitat restoration of native oyster (</t>
    </r>
    <r>
      <rPr>
        <i/>
        <sz val="12"/>
        <color theme="1"/>
        <rFont val="Calibri"/>
        <family val="2"/>
        <scheme val="minor"/>
      </rPr>
      <t xml:space="preserve">Ostrea lurida) </t>
    </r>
    <r>
      <rPr>
        <sz val="12"/>
        <color theme="1"/>
        <rFont val="Calibri"/>
        <family val="2"/>
        <scheme val="minor"/>
      </rPr>
      <t>and</t>
    </r>
    <r>
      <rPr>
        <i/>
        <sz val="12"/>
        <color theme="1"/>
        <rFont val="Calibri"/>
        <family val="2"/>
        <scheme val="minor"/>
      </rPr>
      <t xml:space="preserve"> </t>
    </r>
    <r>
      <rPr>
        <sz val="12"/>
        <color theme="1"/>
        <rFont val="Calibri"/>
        <family val="2"/>
        <scheme val="minor"/>
      </rPr>
      <t>native eelgrass (</t>
    </r>
    <r>
      <rPr>
        <i/>
        <sz val="12"/>
        <color theme="1"/>
        <rFont val="Calibri"/>
        <family val="2"/>
        <scheme val="minor"/>
      </rPr>
      <t>Zostera marina</t>
    </r>
    <r>
      <rPr>
        <sz val="12"/>
        <color theme="1"/>
        <rFont val="Calibri"/>
        <family val="2"/>
        <scheme val="minor"/>
      </rPr>
      <t>) beds with Pacific cordgrass (</t>
    </r>
    <r>
      <rPr>
        <i/>
        <sz val="12"/>
        <color theme="1"/>
        <rFont val="Calibri"/>
        <family val="2"/>
        <scheme val="minor"/>
      </rPr>
      <t>Spartina foliosa</t>
    </r>
    <r>
      <rPr>
        <sz val="12"/>
        <color theme="1"/>
        <rFont val="Calibri"/>
        <family val="2"/>
        <scheme val="minor"/>
      </rPr>
      <t>), California sea-blite (</t>
    </r>
    <r>
      <rPr>
        <i/>
        <sz val="12"/>
        <color theme="1"/>
        <rFont val="Calibri"/>
        <family val="2"/>
        <scheme val="minor"/>
      </rPr>
      <t>Suaeda californica</t>
    </r>
    <r>
      <rPr>
        <sz val="12"/>
        <color theme="1"/>
        <rFont val="Calibri"/>
        <family val="2"/>
        <scheme val="minor"/>
      </rPr>
      <t>), perennial pickleweed (</t>
    </r>
    <r>
      <rPr>
        <i/>
        <sz val="12"/>
        <color theme="1"/>
        <rFont val="Calibri"/>
        <family val="2"/>
        <scheme val="minor"/>
      </rPr>
      <t>Sarcocornia pacifica</t>
    </r>
    <r>
      <rPr>
        <sz val="12"/>
        <color theme="1"/>
        <rFont val="Calibri"/>
        <family val="2"/>
        <scheme val="minor"/>
      </rPr>
      <t>), and estuarine-terrestrial transition zone plant species.  This multi-objective, multi-habitat approach is designed to test the use of natural structures to buffer and protect adjacent Giant Marsh, as area of the Point Pinole Regional Shoreline in San Francisco Bay that is vulnerable to sea level rise and shoreline erosion. The integrated approach involves restoring these habitats as a linked gradient from marsh to intertidal reefs and subtidal aquatic beds, to increase habitat connectivity and structure and promote restoration of a functional estuarine system that supports key species at various life stages while also testing new approaches to climate adaptation and shoreline protection in the face of sea level rise. The overall goal of the project is to restore ecological function and ecosystem resilience through the creation and enhancement of a range of biologically rich shoreline habitats, from the subtidal to the estuarine-terrestrial transition zone.  Objectives to accomplish the project goal include the following: 1) Create or enhance a variety of habitats ranging from the shallow subtidal to the tidal marsh to the estuarine-terrestrial transition zone. 2) Experimentally evaluate techniques to advance restoration practice for each of these habitat types. 3) Assist recovery of particular species of concern, including Pacific cordgrass, eelgrass, Olympia oysters, and endangered species such as California sea-blite, California Ridgway’s rail, and salt marsh harvest mouse. 4) Evaluate the use of restored habitats for wildlife, including invertebrates, fish, and birds. 5) Evaluate the efficacy of nearshore restoration treatments in attenuating wave energy and reducing shoreline erosion.</t>
    </r>
  </si>
  <si>
    <t>Publication Project ID</t>
  </si>
  <si>
    <t>OVERVIEW</t>
  </si>
  <si>
    <t>This file is a public archive of answers to a survey that collected data on all known Olympia oyster restoration projects that had been initiated prior to 2018.</t>
  </si>
  <si>
    <t>These data were generated by the Native Olympia Oyster Collaborative and form the basis of a publication by Ridlon et al. 2021 in Estuaries and Coasts.</t>
  </si>
  <si>
    <t>These data are also used in a user-friendly Story Map summarizing the project, see: https://noaa.maps.arcgis.com/apps/MapJournal/index.html?appid=19c2e66fba3a4449ad9d2359a62f7601</t>
  </si>
  <si>
    <t>The original survey questions are posted on the same website as this database, see https://olympiaoysternet.ucdavis.edu/sites/g/files/dgvnsk6466/files/files/page/Final%20Olympia%20Oyster%20Database%20Survey%20Outline%20w%20question%20numbers%20%2821219%29.pdf</t>
  </si>
  <si>
    <t>The Metadata sheet contains detailed information in standard fields for data archives.</t>
  </si>
  <si>
    <t>The Entire Survey sheet contains all the survey responses (survey question numbers are in the second row and correspond to the survey, linked above).</t>
  </si>
  <si>
    <t>Projects are identified by the same numbers as used in the Estuaries and Coasts publication and by the Story Map ID code.</t>
  </si>
  <si>
    <t>https://noaa.maps.arcgis.com/apps/MapJournal/index.html?appid=19c2e66fba3a4449ad9d2359a62f7601</t>
  </si>
  <si>
    <t>September 2018 - Grant period begins, drafting survey to collect data begins, November 2018 - Online Qualtrics survey sent out to restoration leads, March 2019 - Surveys compiled and cleaned in Qualtrics, March 2019 - Exported survey data from Qualtrics to Excel document, April 2019 - Excel database cleaned and organized, May 2019 - Jan 2021 analysis conducted.</t>
  </si>
  <si>
    <t>Description of excel spreadsheet tabs - Metadata (this file); Entire Survey (the original online survey responses, updated, cleaned, and edited based on correspondence with respondents for unclear issues).</t>
  </si>
  <si>
    <t>Publication in Estuaries and Coasts 2021</t>
  </si>
  <si>
    <t>Story Map ID</t>
  </si>
  <si>
    <t>WA01</t>
  </si>
  <si>
    <t>WA02</t>
  </si>
  <si>
    <t>WA03</t>
  </si>
  <si>
    <t>WA04</t>
  </si>
  <si>
    <t>BC01</t>
  </si>
  <si>
    <t>WA05</t>
  </si>
  <si>
    <t>WA06</t>
  </si>
  <si>
    <t>WA07</t>
  </si>
  <si>
    <t>WA08</t>
  </si>
  <si>
    <t>WA09</t>
  </si>
  <si>
    <t>WA10</t>
  </si>
  <si>
    <t>WA11</t>
  </si>
  <si>
    <t>WA12</t>
  </si>
  <si>
    <t>WA13</t>
  </si>
  <si>
    <t>WA14</t>
  </si>
  <si>
    <t>WA15</t>
  </si>
  <si>
    <t>OR1</t>
  </si>
  <si>
    <t>OR2</t>
  </si>
  <si>
    <t>OR3</t>
  </si>
  <si>
    <t>OR4</t>
  </si>
  <si>
    <t>OR5</t>
  </si>
  <si>
    <t>OR6</t>
  </si>
  <si>
    <t>OR7</t>
  </si>
  <si>
    <t>OR8</t>
  </si>
  <si>
    <t>CA01</t>
  </si>
  <si>
    <t>CA02</t>
  </si>
  <si>
    <t>CA03</t>
  </si>
  <si>
    <t>CA04</t>
  </si>
  <si>
    <t>CA05</t>
  </si>
  <si>
    <t>CA06</t>
  </si>
  <si>
    <t>CA07</t>
  </si>
  <si>
    <t>CA08</t>
  </si>
  <si>
    <t>CA09</t>
  </si>
  <si>
    <t>CA10</t>
  </si>
  <si>
    <t>CA11</t>
  </si>
  <si>
    <t>CA12</t>
  </si>
  <si>
    <t>CA13</t>
  </si>
  <si>
    <t>CA14</t>
  </si>
  <si>
    <t>CA15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</si>
</sst>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
  </numFmts>
  <fonts count="17">
    <font>
      <sz val="12"/>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u/>
      <sz val="12"/>
      <color theme="10"/>
      <name val="Calibri"/>
      <family val="2"/>
      <scheme val="minor"/>
    </font>
    <font>
      <sz val="12"/>
      <color theme="5"/>
      <name val="Calibri (Body)"/>
    </font>
    <font>
      <sz val="12"/>
      <color theme="5" tint="-0.499984740745262"/>
      <name val="Calibri (Body)"/>
    </font>
    <font>
      <sz val="12"/>
      <color theme="9"/>
      <name val="Calibri"/>
      <family val="2"/>
      <scheme val="minor"/>
    </font>
    <font>
      <b/>
      <sz val="11"/>
      <color rgb="FF000000"/>
      <name val="Calibri"/>
      <family val="2"/>
      <scheme val="minor"/>
    </font>
    <font>
      <b/>
      <u/>
      <sz val="14"/>
      <color rgb="FF000000"/>
      <name val="Calibri"/>
      <family val="2"/>
      <scheme val="minor"/>
    </font>
    <font>
      <i/>
      <sz val="11"/>
      <color theme="1"/>
      <name val="Calibri"/>
      <family val="2"/>
      <scheme val="minor"/>
    </font>
    <font>
      <sz val="11"/>
      <name val="Calibri"/>
      <family val="2"/>
      <scheme val="minor"/>
    </font>
    <font>
      <sz val="10"/>
      <color theme="1"/>
      <name val="Arial"/>
      <family val="2"/>
    </font>
    <font>
      <sz val="12"/>
      <color theme="1"/>
      <name val="Calibri (Body)"/>
    </font>
    <font>
      <u/>
      <sz val="12"/>
      <color theme="1"/>
      <name val="Calibri"/>
      <family val="2"/>
      <scheme val="minor"/>
    </font>
    <font>
      <i/>
      <sz val="12"/>
      <color theme="1"/>
      <name val="Calibri"/>
      <family val="2"/>
      <scheme val="minor"/>
    </font>
    <font>
      <sz val="1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s>
  <borders count="2">
    <border>
      <left/>
      <right/>
      <top/>
      <bottom/>
      <diagonal/>
    </border>
    <border>
      <left/>
      <right/>
      <top/>
      <bottom style="thin">
        <color indexed="64"/>
      </bottom>
      <diagonal/>
    </border>
  </borders>
  <cellStyleXfs count="2">
    <xf numFmtId="0" fontId="0" fillId="0" borderId="0"/>
    <xf numFmtId="0" fontId="4" fillId="0" borderId="0" applyNumberFormat="0" applyFill="0" applyBorder="0" applyAlignment="0" applyProtection="0"/>
  </cellStyleXfs>
  <cellXfs count="41">
    <xf numFmtId="0" fontId="0" fillId="0" borderId="0" xfId="0"/>
    <xf numFmtId="0" fontId="0" fillId="0" borderId="0" xfId="0" applyAlignment="1">
      <alignment vertical="top" wrapText="1"/>
    </xf>
    <xf numFmtId="0" fontId="0" fillId="2" borderId="0" xfId="0" applyFill="1" applyAlignment="1">
      <alignment vertical="top" wrapText="1"/>
    </xf>
    <xf numFmtId="0" fontId="0" fillId="0" borderId="0" xfId="0" applyAlignment="1">
      <alignment vertical="top"/>
    </xf>
    <xf numFmtId="0" fontId="0" fillId="2" borderId="0" xfId="0" applyFill="1"/>
    <xf numFmtId="3" fontId="0" fillId="0" borderId="0" xfId="0" applyNumberFormat="1"/>
    <xf numFmtId="9" fontId="0" fillId="0" borderId="0" xfId="0" applyNumberFormat="1"/>
    <xf numFmtId="0" fontId="0" fillId="3" borderId="0" xfId="0" applyFill="1" applyAlignment="1">
      <alignment vertical="top"/>
    </xf>
    <xf numFmtId="0" fontId="7" fillId="0" borderId="0" xfId="0" applyFont="1"/>
    <xf numFmtId="0" fontId="0" fillId="2" borderId="0" xfId="0" applyFill="1" applyAlignment="1">
      <alignment vertical="top"/>
    </xf>
    <xf numFmtId="0" fontId="0" fillId="0" borderId="0" xfId="0" applyAlignment="1">
      <alignment vertical="center" wrapText="1"/>
    </xf>
    <xf numFmtId="0" fontId="3" fillId="0" borderId="0" xfId="0" applyFont="1" applyAlignment="1">
      <alignment vertical="center"/>
    </xf>
    <xf numFmtId="0" fontId="3" fillId="0" borderId="0" xfId="0" applyFont="1"/>
    <xf numFmtId="0" fontId="0" fillId="0" borderId="0" xfId="0" applyFill="1" applyAlignment="1">
      <alignment vertical="center" wrapText="1"/>
    </xf>
    <xf numFmtId="0" fontId="0" fillId="0" borderId="0" xfId="0" applyFont="1"/>
    <xf numFmtId="0" fontId="12" fillId="0" borderId="0" xfId="0" applyFont="1"/>
    <xf numFmtId="3" fontId="0" fillId="0" borderId="0" xfId="0" applyNumberFormat="1" applyFont="1"/>
    <xf numFmtId="0" fontId="0" fillId="0" borderId="0" xfId="0" applyFont="1" applyAlignment="1">
      <alignment vertical="top"/>
    </xf>
    <xf numFmtId="0" fontId="0" fillId="2" borderId="0" xfId="0" applyFont="1" applyFill="1" applyAlignment="1">
      <alignment vertical="top"/>
    </xf>
    <xf numFmtId="0" fontId="13" fillId="0" borderId="0" xfId="0" applyFont="1"/>
    <xf numFmtId="9" fontId="13" fillId="0" borderId="0" xfId="0" applyNumberFormat="1" applyFont="1"/>
    <xf numFmtId="0" fontId="14" fillId="0" borderId="0" xfId="1" applyFont="1"/>
    <xf numFmtId="9" fontId="0" fillId="0" borderId="0" xfId="0" applyNumberFormat="1" applyFont="1"/>
    <xf numFmtId="0" fontId="0" fillId="0" borderId="0" xfId="0" applyNumberFormat="1" applyFont="1"/>
    <xf numFmtId="164" fontId="0" fillId="0" borderId="0" xfId="0" applyNumberFormat="1" applyFont="1"/>
    <xf numFmtId="0" fontId="0" fillId="0" borderId="1" xfId="0" applyBorder="1" applyAlignment="1">
      <alignment vertical="center"/>
    </xf>
    <xf numFmtId="0" fontId="0" fillId="0" borderId="1" xfId="0" applyBorder="1" applyAlignment="1">
      <alignment vertical="center" wrapText="1"/>
    </xf>
    <xf numFmtId="0" fontId="0" fillId="0" borderId="0" xfId="0" applyAlignment="1">
      <alignment vertical="center"/>
    </xf>
    <xf numFmtId="0" fontId="8" fillId="0" borderId="0" xfId="0" applyFont="1" applyAlignment="1">
      <alignment vertical="center"/>
    </xf>
    <xf numFmtId="0" fontId="2" fillId="0" borderId="0" xfId="0" applyFont="1" applyAlignment="1">
      <alignment vertical="center" wrapText="1"/>
    </xf>
    <xf numFmtId="0" fontId="9" fillId="0" borderId="0" xfId="0" applyFont="1" applyAlignment="1">
      <alignment vertical="center"/>
    </xf>
    <xf numFmtId="0" fontId="2" fillId="0" borderId="0" xfId="0" applyFont="1" applyFill="1" applyAlignment="1">
      <alignment vertical="center" wrapText="1"/>
    </xf>
    <xf numFmtId="0" fontId="11" fillId="0" borderId="0" xfId="0" applyFont="1" applyAlignment="1">
      <alignment vertical="center" wrapText="1"/>
    </xf>
    <xf numFmtId="0" fontId="4" fillId="0" borderId="0" xfId="1" applyAlignment="1">
      <alignment vertical="center"/>
    </xf>
    <xf numFmtId="17" fontId="0" fillId="0" borderId="0" xfId="0" applyNumberFormat="1" applyFill="1" applyAlignment="1">
      <alignment vertical="center" wrapText="1"/>
    </xf>
    <xf numFmtId="0" fontId="2" fillId="0" borderId="0" xfId="0" applyFont="1" applyAlignment="1">
      <alignment vertical="center"/>
    </xf>
    <xf numFmtId="0" fontId="0" fillId="0" borderId="0" xfId="0" applyFill="1" applyAlignment="1">
      <alignment vertical="center"/>
    </xf>
    <xf numFmtId="0" fontId="11" fillId="0" borderId="0" xfId="0" applyFont="1" applyAlignment="1">
      <alignment vertical="top" wrapText="1"/>
    </xf>
    <xf numFmtId="0" fontId="11" fillId="0" borderId="0" xfId="0" applyFont="1"/>
    <xf numFmtId="0" fontId="16" fillId="0" borderId="0" xfId="0" applyFont="1" applyBorder="1" applyAlignment="1">
      <alignment horizontal="left" vertical="center"/>
    </xf>
    <xf numFmtId="0" fontId="16" fillId="0" borderId="0" xfId="0" applyFont="1" applyFill="1" applyBorder="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olympiaoysternet.ucdavis.edu/"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www.sfbaylivingshorelines.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A31" sqref="A31"/>
    </sheetView>
  </sheetViews>
  <sheetFormatPr defaultRowHeight="15.6"/>
  <cols>
    <col min="1" max="1" width="233.59765625" customWidth="1"/>
  </cols>
  <sheetData>
    <row r="1" spans="1:1">
      <c r="A1" s="12" t="s">
        <v>2897</v>
      </c>
    </row>
    <row r="3" spans="1:1">
      <c r="A3" t="s">
        <v>2898</v>
      </c>
    </row>
    <row r="4" spans="1:1">
      <c r="A4" t="s">
        <v>2899</v>
      </c>
    </row>
    <row r="5" spans="1:1">
      <c r="A5" t="s">
        <v>2900</v>
      </c>
    </row>
    <row r="6" spans="1:1">
      <c r="A6" t="s">
        <v>2901</v>
      </c>
    </row>
    <row r="8" spans="1:1">
      <c r="A8" t="s">
        <v>2902</v>
      </c>
    </row>
    <row r="10" spans="1:1">
      <c r="A10" t="s">
        <v>2903</v>
      </c>
    </row>
    <row r="11" spans="1:1">
      <c r="A11" t="s">
        <v>2904</v>
      </c>
    </row>
  </sheetData>
  <pageMargins left="0.7" right="0.7" top="0.75" bottom="0.75" header="0.3" footer="0.3"/>
  <pageSetup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0"/>
  <sheetViews>
    <sheetView topLeftCell="A2" workbookViewId="0">
      <selection activeCell="B17" sqref="B17"/>
    </sheetView>
  </sheetViews>
  <sheetFormatPr defaultColWidth="11.09765625" defaultRowHeight="15.6"/>
  <cols>
    <col min="1" max="1" width="18.09765625" style="27" customWidth="1"/>
    <col min="2" max="2" width="43.25" style="27" customWidth="1"/>
    <col min="3" max="3" width="93.09765625" style="27" customWidth="1"/>
    <col min="4" max="16384" width="11.09765625" style="27"/>
  </cols>
  <sheetData>
    <row r="1" spans="1:3">
      <c r="A1" s="25"/>
      <c r="B1" s="26" t="s">
        <v>2807</v>
      </c>
      <c r="C1" s="25" t="s">
        <v>2885</v>
      </c>
    </row>
    <row r="2" spans="1:3">
      <c r="B2" s="10"/>
    </row>
    <row r="3" spans="1:3">
      <c r="A3" s="28" t="s">
        <v>2808</v>
      </c>
      <c r="B3" s="10"/>
      <c r="C3" s="29" t="s">
        <v>2809</v>
      </c>
    </row>
    <row r="4" spans="1:3" ht="57.6">
      <c r="A4" s="28" t="s">
        <v>2810</v>
      </c>
      <c r="B4" s="10"/>
      <c r="C4" s="29" t="s">
        <v>2887</v>
      </c>
    </row>
    <row r="5" spans="1:3">
      <c r="A5" s="28" t="s">
        <v>2811</v>
      </c>
      <c r="B5" s="10"/>
      <c r="C5" s="29" t="s">
        <v>2812</v>
      </c>
    </row>
    <row r="6" spans="1:3" ht="18.3">
      <c r="A6" s="30" t="s">
        <v>2813</v>
      </c>
      <c r="B6" s="10"/>
      <c r="C6" s="29"/>
    </row>
    <row r="7" spans="1:3" ht="43.2">
      <c r="A7" s="28" t="s">
        <v>2814</v>
      </c>
      <c r="B7" s="10"/>
      <c r="C7" s="29" t="s">
        <v>2879</v>
      </c>
    </row>
    <row r="8" spans="1:3">
      <c r="A8" s="28" t="s">
        <v>2815</v>
      </c>
      <c r="B8" s="10"/>
      <c r="C8" s="29" t="s">
        <v>2880</v>
      </c>
    </row>
    <row r="9" spans="1:3">
      <c r="A9" s="28" t="s">
        <v>2816</v>
      </c>
      <c r="B9" s="10"/>
      <c r="C9" s="29" t="s">
        <v>2817</v>
      </c>
    </row>
    <row r="10" spans="1:3" ht="57.6">
      <c r="A10" s="28" t="s">
        <v>2818</v>
      </c>
      <c r="B10" s="10"/>
      <c r="C10" s="31" t="s">
        <v>2889</v>
      </c>
    </row>
    <row r="11" spans="1:3" ht="57.6">
      <c r="A11" s="28" t="s">
        <v>2819</v>
      </c>
      <c r="B11" s="10"/>
      <c r="C11" s="32" t="s">
        <v>2881</v>
      </c>
    </row>
    <row r="12" spans="1:3">
      <c r="A12" s="28" t="s">
        <v>2820</v>
      </c>
      <c r="B12" s="10"/>
      <c r="C12" s="33" t="s">
        <v>2892</v>
      </c>
    </row>
    <row r="13" spans="1:3">
      <c r="A13" s="28" t="s">
        <v>2821</v>
      </c>
      <c r="B13" s="10"/>
      <c r="C13" s="33" t="s">
        <v>2905</v>
      </c>
    </row>
    <row r="14" spans="1:3">
      <c r="A14" s="28" t="s">
        <v>2822</v>
      </c>
      <c r="B14" s="10"/>
      <c r="C14" s="29" t="s">
        <v>2823</v>
      </c>
    </row>
    <row r="15" spans="1:3">
      <c r="A15" s="28" t="s">
        <v>2824</v>
      </c>
      <c r="B15" s="10"/>
      <c r="C15" s="13" t="s">
        <v>2890</v>
      </c>
    </row>
    <row r="16" spans="1:3" ht="78">
      <c r="A16" s="28" t="s">
        <v>2825</v>
      </c>
      <c r="B16" s="10" t="s">
        <v>2826</v>
      </c>
      <c r="C16" s="13" t="s">
        <v>2906</v>
      </c>
    </row>
    <row r="17" spans="1:3">
      <c r="A17" s="28" t="s">
        <v>2827</v>
      </c>
      <c r="B17" s="10"/>
      <c r="C17" s="34">
        <v>44228</v>
      </c>
    </row>
    <row r="18" spans="1:3">
      <c r="A18" s="28" t="s">
        <v>2828</v>
      </c>
      <c r="B18" s="10"/>
      <c r="C18" s="10" t="s">
        <v>2829</v>
      </c>
    </row>
    <row r="19" spans="1:3" ht="62.4">
      <c r="A19" s="28" t="s">
        <v>2830</v>
      </c>
      <c r="B19" s="10"/>
      <c r="C19" s="10" t="s">
        <v>2882</v>
      </c>
    </row>
    <row r="20" spans="1:3">
      <c r="A20" s="28"/>
      <c r="B20" s="10"/>
      <c r="C20" s="29"/>
    </row>
    <row r="21" spans="1:3" ht="18.3">
      <c r="A21" s="30" t="s">
        <v>2831</v>
      </c>
      <c r="B21" s="10"/>
      <c r="C21" s="29"/>
    </row>
    <row r="22" spans="1:3" ht="46.8">
      <c r="A22" s="28" t="s">
        <v>2832</v>
      </c>
      <c r="B22" s="10" t="s">
        <v>2833</v>
      </c>
      <c r="C22" s="10" t="s">
        <v>2886</v>
      </c>
    </row>
    <row r="23" spans="1:3" ht="62.4">
      <c r="A23" s="28" t="s">
        <v>2834</v>
      </c>
      <c r="B23" s="10" t="s">
        <v>2835</v>
      </c>
      <c r="C23" s="10" t="s">
        <v>2836</v>
      </c>
    </row>
    <row r="24" spans="1:3">
      <c r="A24" s="35" t="s">
        <v>2837</v>
      </c>
      <c r="B24" s="10"/>
      <c r="C24" s="10" t="s">
        <v>936</v>
      </c>
    </row>
    <row r="25" spans="1:3">
      <c r="A25" s="35" t="s">
        <v>2838</v>
      </c>
      <c r="B25" s="10"/>
      <c r="C25" s="10" t="s">
        <v>936</v>
      </c>
    </row>
    <row r="26" spans="1:3">
      <c r="A26" s="35" t="s">
        <v>2839</v>
      </c>
      <c r="B26" s="10"/>
      <c r="C26" s="10" t="s">
        <v>936</v>
      </c>
    </row>
    <row r="27" spans="1:3" ht="62.4">
      <c r="A27" s="35" t="s">
        <v>2840</v>
      </c>
      <c r="B27" s="10" t="s">
        <v>2841</v>
      </c>
      <c r="C27" s="13" t="s">
        <v>2891</v>
      </c>
    </row>
    <row r="28" spans="1:3">
      <c r="A28" s="28"/>
      <c r="B28" s="10"/>
      <c r="C28" s="29"/>
    </row>
    <row r="29" spans="1:3" ht="18.3">
      <c r="A29" s="30" t="s">
        <v>2842</v>
      </c>
      <c r="B29" s="10"/>
      <c r="C29" s="29"/>
    </row>
    <row r="30" spans="1:3" ht="46.8">
      <c r="A30" s="28" t="s">
        <v>2843</v>
      </c>
      <c r="B30" s="10" t="s">
        <v>2844</v>
      </c>
      <c r="C30" s="31" t="s">
        <v>2888</v>
      </c>
    </row>
    <row r="31" spans="1:3" ht="31.2">
      <c r="B31" s="10" t="s">
        <v>2845</v>
      </c>
      <c r="C31" s="27" t="s">
        <v>2846</v>
      </c>
    </row>
    <row r="32" spans="1:3" ht="46.8">
      <c r="B32" s="10" t="s">
        <v>2847</v>
      </c>
      <c r="C32" s="27" t="s">
        <v>2848</v>
      </c>
    </row>
    <row r="33" spans="1:3" ht="31.2">
      <c r="A33" s="11" t="s">
        <v>2849</v>
      </c>
      <c r="B33" s="10" t="s">
        <v>2850</v>
      </c>
      <c r="C33" s="27" t="s">
        <v>2851</v>
      </c>
    </row>
    <row r="34" spans="1:3" ht="31.2">
      <c r="A34" s="11" t="s">
        <v>2852</v>
      </c>
      <c r="B34" s="10" t="s">
        <v>2853</v>
      </c>
      <c r="C34" s="10" t="s">
        <v>2907</v>
      </c>
    </row>
    <row r="35" spans="1:3">
      <c r="B35" s="10" t="s">
        <v>2854</v>
      </c>
      <c r="C35" s="13"/>
    </row>
    <row r="36" spans="1:3" ht="31.2">
      <c r="B36" s="10" t="s">
        <v>2855</v>
      </c>
      <c r="C36" s="10" t="s">
        <v>2846</v>
      </c>
    </row>
    <row r="37" spans="1:3" ht="31.2">
      <c r="B37" s="10" t="s">
        <v>2856</v>
      </c>
      <c r="C37" s="10" t="s">
        <v>2846</v>
      </c>
    </row>
    <row r="38" spans="1:3" ht="46.8">
      <c r="B38" s="10" t="s">
        <v>2857</v>
      </c>
      <c r="C38" s="10" t="s">
        <v>2846</v>
      </c>
    </row>
    <row r="39" spans="1:3" ht="31.2">
      <c r="B39" s="10" t="s">
        <v>2858</v>
      </c>
      <c r="C39" s="10"/>
    </row>
    <row r="40" spans="1:3" ht="31.2">
      <c r="A40" s="11" t="s">
        <v>2859</v>
      </c>
      <c r="B40" s="10" t="s">
        <v>2860</v>
      </c>
      <c r="C40" s="10" t="s">
        <v>2861</v>
      </c>
    </row>
    <row r="41" spans="1:3" ht="46.8">
      <c r="A41" s="11" t="s">
        <v>2862</v>
      </c>
      <c r="B41" s="10" t="s">
        <v>2863</v>
      </c>
      <c r="C41" s="10" t="s">
        <v>2883</v>
      </c>
    </row>
    <row r="42" spans="1:3" ht="46.8">
      <c r="A42" s="11" t="s">
        <v>2864</v>
      </c>
      <c r="B42" s="10" t="s">
        <v>2865</v>
      </c>
      <c r="C42" s="10" t="s">
        <v>2866</v>
      </c>
    </row>
    <row r="43" spans="1:3">
      <c r="A43" s="11" t="s">
        <v>2867</v>
      </c>
      <c r="B43" s="10"/>
      <c r="C43" s="10" t="s">
        <v>2846</v>
      </c>
    </row>
    <row r="44" spans="1:3" ht="109.2">
      <c r="A44" s="11" t="s">
        <v>2868</v>
      </c>
      <c r="B44" s="10" t="s">
        <v>2869</v>
      </c>
      <c r="C44" s="13"/>
    </row>
    <row r="45" spans="1:3" ht="31.2">
      <c r="A45" s="11" t="s">
        <v>2870</v>
      </c>
      <c r="B45" s="10" t="s">
        <v>2871</v>
      </c>
      <c r="C45" s="10" t="s">
        <v>2872</v>
      </c>
    </row>
    <row r="46" spans="1:3" ht="46.8">
      <c r="A46" s="11" t="s">
        <v>2873</v>
      </c>
      <c r="B46" s="10" t="s">
        <v>2874</v>
      </c>
      <c r="C46" s="10" t="s">
        <v>2884</v>
      </c>
    </row>
    <row r="47" spans="1:3" ht="31.2">
      <c r="A47" s="11" t="s">
        <v>2875</v>
      </c>
      <c r="B47" s="10" t="s">
        <v>2876</v>
      </c>
    </row>
    <row r="48" spans="1:3" ht="46.8">
      <c r="A48" s="11" t="s">
        <v>2877</v>
      </c>
      <c r="B48" s="10" t="s">
        <v>2878</v>
      </c>
      <c r="C48" s="36" t="s">
        <v>2908</v>
      </c>
    </row>
    <row r="50" spans="3:3">
      <c r="C50" s="10" t="s">
        <v>2326</v>
      </c>
    </row>
  </sheetData>
  <hyperlinks>
    <hyperlink ref="C12" r:id="rId1"/>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B41"/>
  <sheetViews>
    <sheetView tabSelected="1" zoomScale="80" zoomScaleNormal="80" workbookViewId="0">
      <pane xSplit="3" ySplit="2" topLeftCell="D3" activePane="bottomRight" state="frozen"/>
      <selection pane="topRight" activeCell="C1" sqref="C1"/>
      <selection pane="bottomLeft" activeCell="A3" sqref="A3"/>
      <selection pane="bottomRight" activeCell="C1" sqref="C1"/>
    </sheetView>
  </sheetViews>
  <sheetFormatPr defaultColWidth="11.09765625" defaultRowHeight="15.6"/>
  <cols>
    <col min="2" max="2" width="18.34765625" style="38" customWidth="1"/>
    <col min="3" max="3" width="38.34765625" customWidth="1"/>
    <col min="4" max="4" width="24" customWidth="1"/>
    <col min="5" max="5" width="19.34765625" customWidth="1"/>
    <col min="6" max="6" width="31.59765625" customWidth="1"/>
    <col min="7" max="7" width="22.09765625" customWidth="1"/>
    <col min="8" max="8" width="20.09765625" customWidth="1"/>
    <col min="9" max="9" width="20.5" customWidth="1"/>
    <col min="10" max="10" width="22.59765625" customWidth="1"/>
    <col min="11" max="11" width="89.59765625" customWidth="1"/>
    <col min="12" max="12" width="31" customWidth="1"/>
    <col min="30" max="30" width="19.5" customWidth="1"/>
    <col min="77" max="77" width="14.59765625" customWidth="1"/>
    <col min="80" max="80" width="16.59765625" customWidth="1"/>
    <col min="156" max="156" width="14" customWidth="1"/>
    <col min="177" max="177" width="18.09765625" customWidth="1"/>
    <col min="180" max="180" width="39.09765625" style="3" customWidth="1"/>
    <col min="181" max="181" width="49.34765625" style="4" customWidth="1"/>
    <col min="182" max="182" width="18.84765625" customWidth="1"/>
    <col min="183" max="183" width="17" customWidth="1"/>
    <col min="282" max="282" width="18.09765625" customWidth="1"/>
    <col min="433" max="433" width="11.09765625" customWidth="1"/>
    <col min="434" max="434" width="13.5" customWidth="1"/>
    <col min="435" max="435" width="11.59765625" customWidth="1"/>
    <col min="436" max="436" width="14" customWidth="1"/>
    <col min="437" max="438" width="11.59765625" customWidth="1"/>
    <col min="439" max="439" width="15.09765625" customWidth="1"/>
    <col min="456" max="456" width="13.84765625" customWidth="1"/>
    <col min="457" max="457" width="19" customWidth="1"/>
    <col min="463" max="463" width="14.34765625" style="3" customWidth="1"/>
    <col min="464" max="464" width="14.34765625" style="9" customWidth="1"/>
    <col min="465" max="465" width="13.34765625" style="9" customWidth="1"/>
    <col min="466" max="467" width="12.59765625" style="9" customWidth="1"/>
    <col min="468" max="468" width="24" style="3" customWidth="1"/>
    <col min="469" max="469" width="23.84765625" style="3" customWidth="1"/>
  </cols>
  <sheetData>
    <row r="1" spans="1:470" s="1" customFormat="1" ht="205" customHeight="1">
      <c r="A1" s="1" t="s">
        <v>2896</v>
      </c>
      <c r="B1" s="37" t="s">
        <v>2909</v>
      </c>
      <c r="C1" s="1" t="s">
        <v>0</v>
      </c>
      <c r="D1" s="1" t="s">
        <v>1</v>
      </c>
      <c r="E1" s="1" t="s">
        <v>2</v>
      </c>
      <c r="F1" s="1" t="s">
        <v>3</v>
      </c>
      <c r="G1" s="1" t="s">
        <v>4</v>
      </c>
      <c r="H1" s="1" t="s">
        <v>5</v>
      </c>
      <c r="I1" s="1" t="s">
        <v>6</v>
      </c>
      <c r="J1" s="1" t="s">
        <v>7</v>
      </c>
      <c r="K1" s="1" t="s">
        <v>8</v>
      </c>
      <c r="L1" s="1" t="s">
        <v>0</v>
      </c>
      <c r="M1" s="1" t="s">
        <v>9</v>
      </c>
      <c r="N1" s="1" t="s">
        <v>10</v>
      </c>
      <c r="O1" s="1" t="s">
        <v>11</v>
      </c>
      <c r="P1" s="1" t="s">
        <v>12</v>
      </c>
      <c r="Q1" s="1" t="s">
        <v>13</v>
      </c>
      <c r="R1" s="1" t="s">
        <v>14</v>
      </c>
      <c r="S1" s="1" t="s">
        <v>15</v>
      </c>
      <c r="T1" s="1" t="s">
        <v>16</v>
      </c>
      <c r="U1" s="1" t="s">
        <v>17</v>
      </c>
      <c r="V1" s="1" t="s">
        <v>18</v>
      </c>
      <c r="W1" s="1" t="s">
        <v>19</v>
      </c>
      <c r="X1" s="1" t="s">
        <v>20</v>
      </c>
      <c r="Y1" s="1" t="s">
        <v>21</v>
      </c>
      <c r="Z1" s="1" t="s">
        <v>22</v>
      </c>
      <c r="AA1" s="1" t="s">
        <v>23</v>
      </c>
      <c r="AB1" s="1" t="s">
        <v>24</v>
      </c>
      <c r="AC1" s="1" t="s">
        <v>25</v>
      </c>
      <c r="AD1" s="1" t="s">
        <v>26</v>
      </c>
      <c r="AE1" s="1" t="s">
        <v>27</v>
      </c>
      <c r="AF1" s="1" t="s">
        <v>28</v>
      </c>
      <c r="AG1" s="1" t="s">
        <v>11</v>
      </c>
      <c r="AH1" s="1" t="s">
        <v>29</v>
      </c>
      <c r="AI1" s="1" t="s">
        <v>11</v>
      </c>
      <c r="AJ1" s="1" t="s">
        <v>30</v>
      </c>
      <c r="AK1" s="1" t="s">
        <v>31</v>
      </c>
      <c r="AL1" s="1" t="s">
        <v>32</v>
      </c>
      <c r="AM1" s="1" t="s">
        <v>33</v>
      </c>
      <c r="AN1" s="1" t="s">
        <v>34</v>
      </c>
      <c r="AO1" s="1" t="s">
        <v>35</v>
      </c>
      <c r="AP1" s="1" t="s">
        <v>36</v>
      </c>
      <c r="AQ1" s="1" t="s">
        <v>37</v>
      </c>
      <c r="AR1" s="1" t="s">
        <v>38</v>
      </c>
      <c r="AS1" s="1" t="s">
        <v>39</v>
      </c>
      <c r="AT1" s="1" t="s">
        <v>40</v>
      </c>
      <c r="AU1" s="1" t="s">
        <v>41</v>
      </c>
      <c r="AV1" s="1" t="s">
        <v>42</v>
      </c>
      <c r="AW1" s="1" t="s">
        <v>43</v>
      </c>
      <c r="AX1" s="1" t="s">
        <v>44</v>
      </c>
      <c r="AY1" s="1" t="s">
        <v>45</v>
      </c>
      <c r="AZ1" s="1" t="s">
        <v>46</v>
      </c>
      <c r="BA1" s="1" t="s">
        <v>47</v>
      </c>
      <c r="BB1" s="1" t="s">
        <v>48</v>
      </c>
      <c r="BC1" s="1" t="s">
        <v>49</v>
      </c>
      <c r="BD1" s="1" t="s">
        <v>50</v>
      </c>
      <c r="BE1" s="1" t="s">
        <v>51</v>
      </c>
      <c r="BF1" s="1" t="s">
        <v>52</v>
      </c>
      <c r="BG1" s="1" t="s">
        <v>53</v>
      </c>
      <c r="BH1" s="1" t="s">
        <v>54</v>
      </c>
      <c r="BI1" s="1" t="s">
        <v>55</v>
      </c>
      <c r="BJ1" s="1" t="s">
        <v>56</v>
      </c>
      <c r="BK1" s="1" t="s">
        <v>57</v>
      </c>
      <c r="BL1" s="1" t="s">
        <v>58</v>
      </c>
      <c r="BM1" s="1" t="s">
        <v>59</v>
      </c>
      <c r="BN1" s="1" t="s">
        <v>60</v>
      </c>
      <c r="BO1" s="1" t="s">
        <v>61</v>
      </c>
      <c r="BP1" s="1" t="s">
        <v>62</v>
      </c>
      <c r="BQ1" s="1" t="s">
        <v>63</v>
      </c>
      <c r="BR1" s="1" t="s">
        <v>64</v>
      </c>
      <c r="BS1" s="1" t="s">
        <v>65</v>
      </c>
      <c r="BT1" s="1" t="s">
        <v>66</v>
      </c>
      <c r="BU1" s="1" t="s">
        <v>67</v>
      </c>
      <c r="BV1" s="1" t="s">
        <v>68</v>
      </c>
      <c r="BW1" s="1" t="s">
        <v>69</v>
      </c>
      <c r="BX1" s="1" t="s">
        <v>70</v>
      </c>
      <c r="BY1" s="1" t="s">
        <v>71</v>
      </c>
      <c r="BZ1" s="1" t="s">
        <v>72</v>
      </c>
      <c r="CA1" s="1" t="s">
        <v>73</v>
      </c>
      <c r="CB1" s="1" t="s">
        <v>74</v>
      </c>
      <c r="CC1" s="1" t="s">
        <v>75</v>
      </c>
      <c r="CD1" s="1" t="s">
        <v>76</v>
      </c>
      <c r="CE1" s="1" t="s">
        <v>77</v>
      </c>
      <c r="CF1" s="1" t="s">
        <v>78</v>
      </c>
      <c r="CG1" s="1" t="s">
        <v>79</v>
      </c>
      <c r="CH1" s="1" t="s">
        <v>80</v>
      </c>
      <c r="CI1" s="1" t="s">
        <v>81</v>
      </c>
      <c r="CJ1" s="1" t="s">
        <v>82</v>
      </c>
      <c r="CK1" s="1" t="s">
        <v>83</v>
      </c>
      <c r="CL1" s="1" t="s">
        <v>84</v>
      </c>
      <c r="CM1" s="1" t="s">
        <v>85</v>
      </c>
      <c r="CN1" s="1" t="s">
        <v>86</v>
      </c>
      <c r="CO1" s="1" t="s">
        <v>87</v>
      </c>
      <c r="CP1" s="1" t="s">
        <v>88</v>
      </c>
      <c r="CQ1" s="1" t="s">
        <v>89</v>
      </c>
      <c r="CR1" s="1" t="s">
        <v>90</v>
      </c>
      <c r="CS1" s="1" t="s">
        <v>91</v>
      </c>
      <c r="CT1" s="1" t="s">
        <v>92</v>
      </c>
      <c r="CU1" s="1" t="s">
        <v>93</v>
      </c>
      <c r="CV1" s="1" t="s">
        <v>94</v>
      </c>
      <c r="CW1" s="1" t="s">
        <v>95</v>
      </c>
      <c r="CX1" s="1" t="s">
        <v>96</v>
      </c>
      <c r="CY1" s="1" t="s">
        <v>97</v>
      </c>
      <c r="CZ1" s="1" t="s">
        <v>98</v>
      </c>
      <c r="DA1" s="1" t="s">
        <v>99</v>
      </c>
      <c r="DB1" s="1" t="s">
        <v>100</v>
      </c>
      <c r="DC1" s="1" t="s">
        <v>101</v>
      </c>
      <c r="DD1" s="1" t="s">
        <v>102</v>
      </c>
      <c r="DE1" s="1" t="s">
        <v>103</v>
      </c>
      <c r="DF1" s="1" t="s">
        <v>104</v>
      </c>
      <c r="DG1" s="1" t="s">
        <v>105</v>
      </c>
      <c r="DH1" s="1" t="s">
        <v>106</v>
      </c>
      <c r="DI1" s="1" t="s">
        <v>107</v>
      </c>
      <c r="DJ1" s="1" t="s">
        <v>108</v>
      </c>
      <c r="DK1" s="1" t="s">
        <v>109</v>
      </c>
      <c r="DL1" s="1" t="s">
        <v>110</v>
      </c>
      <c r="DM1" s="1" t="s">
        <v>111</v>
      </c>
      <c r="DN1" s="1" t="s">
        <v>112</v>
      </c>
      <c r="DO1" s="1" t="s">
        <v>113</v>
      </c>
      <c r="DP1" s="1" t="s">
        <v>114</v>
      </c>
      <c r="DQ1" s="1" t="s">
        <v>115</v>
      </c>
      <c r="DR1" s="1" t="s">
        <v>116</v>
      </c>
      <c r="DS1" s="1" t="s">
        <v>117</v>
      </c>
      <c r="DT1" s="1" t="s">
        <v>11</v>
      </c>
      <c r="DU1" s="1" t="s">
        <v>118</v>
      </c>
      <c r="DV1" s="1" t="s">
        <v>119</v>
      </c>
      <c r="DW1" s="1" t="s">
        <v>120</v>
      </c>
      <c r="DX1" s="1" t="s">
        <v>121</v>
      </c>
      <c r="DY1" s="1" t="s">
        <v>122</v>
      </c>
      <c r="DZ1" s="1" t="s">
        <v>123</v>
      </c>
      <c r="EA1" s="1" t="s">
        <v>124</v>
      </c>
      <c r="EB1" s="1" t="s">
        <v>125</v>
      </c>
      <c r="EC1" s="1" t="s">
        <v>126</v>
      </c>
      <c r="ED1" s="1" t="s">
        <v>127</v>
      </c>
      <c r="EE1" s="1" t="s">
        <v>128</v>
      </c>
      <c r="EF1" s="1" t="s">
        <v>129</v>
      </c>
      <c r="EG1" s="1" t="s">
        <v>130</v>
      </c>
      <c r="EH1" s="1" t="s">
        <v>131</v>
      </c>
      <c r="EI1" s="1" t="s">
        <v>132</v>
      </c>
      <c r="EJ1" s="1" t="s">
        <v>133</v>
      </c>
      <c r="EK1" s="1" t="s">
        <v>134</v>
      </c>
      <c r="EL1" s="1" t="s">
        <v>135</v>
      </c>
      <c r="EM1" s="1" t="s">
        <v>136</v>
      </c>
      <c r="EN1" s="1" t="s">
        <v>137</v>
      </c>
      <c r="EO1" s="1" t="s">
        <v>138</v>
      </c>
      <c r="EP1" s="1" t="s">
        <v>139</v>
      </c>
      <c r="EQ1" s="1" t="s">
        <v>140</v>
      </c>
      <c r="ER1" s="1" t="s">
        <v>141</v>
      </c>
      <c r="ES1" s="1" t="s">
        <v>142</v>
      </c>
      <c r="ET1" s="1" t="s">
        <v>143</v>
      </c>
      <c r="EU1" s="1" t="s">
        <v>144</v>
      </c>
      <c r="EV1" s="1" t="s">
        <v>145</v>
      </c>
      <c r="EW1" s="1" t="s">
        <v>146</v>
      </c>
      <c r="EX1" s="1" t="s">
        <v>147</v>
      </c>
      <c r="EY1" s="1" t="s">
        <v>148</v>
      </c>
      <c r="EZ1" s="1" t="s">
        <v>149</v>
      </c>
      <c r="FA1" s="1" t="s">
        <v>150</v>
      </c>
      <c r="FB1" s="1" t="s">
        <v>151</v>
      </c>
      <c r="FC1" s="1" t="s">
        <v>152</v>
      </c>
      <c r="FD1" s="1" t="s">
        <v>153</v>
      </c>
      <c r="FE1" s="1" t="s">
        <v>154</v>
      </c>
      <c r="FF1" s="1" t="s">
        <v>155</v>
      </c>
      <c r="FG1" s="1" t="s">
        <v>156</v>
      </c>
      <c r="FH1" s="1" t="s">
        <v>157</v>
      </c>
      <c r="FI1" s="1" t="s">
        <v>158</v>
      </c>
      <c r="FJ1" s="1" t="s">
        <v>159</v>
      </c>
      <c r="FK1" s="1" t="s">
        <v>160</v>
      </c>
      <c r="FL1" s="1" t="s">
        <v>161</v>
      </c>
      <c r="FM1" s="1" t="s">
        <v>162</v>
      </c>
      <c r="FN1" s="1" t="s">
        <v>163</v>
      </c>
      <c r="FO1" s="1" t="s">
        <v>164</v>
      </c>
      <c r="FP1" s="1" t="s">
        <v>165</v>
      </c>
      <c r="FQ1" s="1" t="s">
        <v>166</v>
      </c>
      <c r="FR1" s="1" t="s">
        <v>167</v>
      </c>
      <c r="FS1" s="1" t="s">
        <v>168</v>
      </c>
      <c r="FT1" s="1" t="s">
        <v>169</v>
      </c>
      <c r="FU1" s="1" t="s">
        <v>170</v>
      </c>
      <c r="FV1" s="1" t="s">
        <v>169</v>
      </c>
      <c r="FW1" s="1" t="s">
        <v>171</v>
      </c>
      <c r="FX1" s="1" t="s">
        <v>172</v>
      </c>
      <c r="FY1" s="1" t="s">
        <v>173</v>
      </c>
      <c r="FZ1" s="2" t="s">
        <v>174</v>
      </c>
      <c r="GA1" s="1" t="s">
        <v>175</v>
      </c>
      <c r="GB1" s="1" t="s">
        <v>176</v>
      </c>
      <c r="GC1" s="1" t="s">
        <v>177</v>
      </c>
      <c r="GD1" s="1" t="s">
        <v>178</v>
      </c>
      <c r="GE1" s="1" t="s">
        <v>179</v>
      </c>
      <c r="GF1" s="1" t="s">
        <v>180</v>
      </c>
      <c r="GG1" s="2" t="s">
        <v>181</v>
      </c>
      <c r="GH1" s="1" t="s">
        <v>182</v>
      </c>
      <c r="GI1" s="1" t="s">
        <v>183</v>
      </c>
      <c r="GJ1" s="1" t="s">
        <v>184</v>
      </c>
      <c r="GK1" s="1" t="s">
        <v>185</v>
      </c>
      <c r="GL1" s="1" t="s">
        <v>186</v>
      </c>
      <c r="GM1" s="1" t="s">
        <v>187</v>
      </c>
      <c r="GN1" s="2" t="s">
        <v>188</v>
      </c>
      <c r="GO1" s="1" t="s">
        <v>189</v>
      </c>
      <c r="GP1" s="1" t="s">
        <v>190</v>
      </c>
      <c r="GQ1" s="1" t="s">
        <v>191</v>
      </c>
      <c r="GR1" s="1" t="s">
        <v>192</v>
      </c>
      <c r="GS1" s="1" t="s">
        <v>193</v>
      </c>
      <c r="GT1" s="1" t="s">
        <v>194</v>
      </c>
      <c r="GU1" s="2" t="s">
        <v>195</v>
      </c>
      <c r="GV1" s="1" t="s">
        <v>196</v>
      </c>
      <c r="GW1" s="1" t="s">
        <v>197</v>
      </c>
      <c r="GX1" s="1" t="s">
        <v>198</v>
      </c>
      <c r="GY1" s="1" t="s">
        <v>199</v>
      </c>
      <c r="GZ1" s="1" t="s">
        <v>200</v>
      </c>
      <c r="HA1" s="1" t="s">
        <v>201</v>
      </c>
      <c r="HB1" s="1" t="s">
        <v>202</v>
      </c>
      <c r="HC1" s="1" t="s">
        <v>203</v>
      </c>
      <c r="HD1" s="1" t="s">
        <v>204</v>
      </c>
      <c r="HE1" s="1" t="s">
        <v>205</v>
      </c>
      <c r="HF1" s="1" t="s">
        <v>206</v>
      </c>
      <c r="HG1" s="2" t="s">
        <v>207</v>
      </c>
      <c r="HH1" s="1" t="s">
        <v>208</v>
      </c>
      <c r="HI1" s="1" t="s">
        <v>209</v>
      </c>
      <c r="HJ1" s="1" t="s">
        <v>210</v>
      </c>
      <c r="HK1" s="1" t="s">
        <v>211</v>
      </c>
      <c r="HL1" s="1" t="s">
        <v>212</v>
      </c>
      <c r="HM1" s="1" t="s">
        <v>213</v>
      </c>
      <c r="HN1" s="2" t="s">
        <v>214</v>
      </c>
      <c r="HO1" s="1" t="s">
        <v>215</v>
      </c>
      <c r="HP1" s="1" t="s">
        <v>216</v>
      </c>
      <c r="HQ1" s="1" t="s">
        <v>217</v>
      </c>
      <c r="HR1" s="1" t="s">
        <v>218</v>
      </c>
      <c r="HS1" s="1" t="s">
        <v>219</v>
      </c>
      <c r="HT1" s="1" t="s">
        <v>220</v>
      </c>
      <c r="HU1" s="2" t="s">
        <v>221</v>
      </c>
      <c r="HV1" s="1" t="s">
        <v>222</v>
      </c>
      <c r="HW1" s="1" t="s">
        <v>223</v>
      </c>
      <c r="HX1" s="1" t="s">
        <v>224</v>
      </c>
      <c r="HY1" s="1" t="s">
        <v>225</v>
      </c>
      <c r="HZ1" s="1" t="s">
        <v>226</v>
      </c>
      <c r="IA1" s="1" t="s">
        <v>227</v>
      </c>
      <c r="IB1" s="1" t="s">
        <v>202</v>
      </c>
      <c r="IC1" s="1" t="s">
        <v>228</v>
      </c>
      <c r="ID1" s="1" t="s">
        <v>229</v>
      </c>
      <c r="IE1" s="1" t="s">
        <v>230</v>
      </c>
      <c r="IF1" s="1" t="s">
        <v>231</v>
      </c>
      <c r="IG1" s="2" t="s">
        <v>232</v>
      </c>
      <c r="IH1" s="1" t="s">
        <v>233</v>
      </c>
      <c r="II1" s="1" t="s">
        <v>234</v>
      </c>
      <c r="IJ1" s="1" t="s">
        <v>235</v>
      </c>
      <c r="IK1" s="1" t="s">
        <v>236</v>
      </c>
      <c r="IL1" s="1" t="s">
        <v>237</v>
      </c>
      <c r="IM1" s="1" t="s">
        <v>238</v>
      </c>
      <c r="IN1" s="2" t="s">
        <v>239</v>
      </c>
      <c r="IO1" s="1" t="s">
        <v>240</v>
      </c>
      <c r="IP1" s="1" t="s">
        <v>241</v>
      </c>
      <c r="IQ1" s="1" t="s">
        <v>242</v>
      </c>
      <c r="IR1" s="1" t="s">
        <v>243</v>
      </c>
      <c r="IS1" s="1" t="s">
        <v>244</v>
      </c>
      <c r="IT1" s="1" t="s">
        <v>245</v>
      </c>
      <c r="IU1" s="2" t="s">
        <v>246</v>
      </c>
      <c r="IV1" s="1" t="s">
        <v>247</v>
      </c>
      <c r="IW1" s="1" t="s">
        <v>248</v>
      </c>
      <c r="IX1" s="1" t="s">
        <v>249</v>
      </c>
      <c r="IY1" s="1" t="s">
        <v>250</v>
      </c>
      <c r="IZ1" s="1" t="s">
        <v>251</v>
      </c>
      <c r="JA1" s="1" t="s">
        <v>252</v>
      </c>
      <c r="JB1" s="1" t="s">
        <v>253</v>
      </c>
      <c r="JC1" s="1" t="s">
        <v>254</v>
      </c>
      <c r="JD1" s="1" t="s">
        <v>255</v>
      </c>
      <c r="JE1" s="1" t="s">
        <v>256</v>
      </c>
      <c r="JF1" s="1" t="s">
        <v>257</v>
      </c>
      <c r="JG1" s="2" t="s">
        <v>258</v>
      </c>
      <c r="JH1" s="1" t="s">
        <v>259</v>
      </c>
      <c r="JI1" s="1" t="s">
        <v>260</v>
      </c>
      <c r="JJ1" s="1" t="s">
        <v>261</v>
      </c>
      <c r="JK1" s="1" t="s">
        <v>262</v>
      </c>
      <c r="JL1" s="1" t="s">
        <v>263</v>
      </c>
      <c r="JM1" s="1" t="s">
        <v>264</v>
      </c>
      <c r="JN1" s="2" t="s">
        <v>265</v>
      </c>
      <c r="JO1" s="1" t="s">
        <v>266</v>
      </c>
      <c r="JP1" s="1" t="s">
        <v>267</v>
      </c>
      <c r="JQ1" s="1" t="s">
        <v>268</v>
      </c>
      <c r="JR1" s="1" t="s">
        <v>269</v>
      </c>
      <c r="JS1" s="1" t="s">
        <v>270</v>
      </c>
      <c r="JT1" s="1" t="s">
        <v>271</v>
      </c>
      <c r="JU1" s="1" t="s">
        <v>272</v>
      </c>
      <c r="JV1" s="1" t="s">
        <v>273</v>
      </c>
      <c r="JW1" s="1" t="s">
        <v>274</v>
      </c>
      <c r="JX1" s="1" t="s">
        <v>275</v>
      </c>
      <c r="JY1" s="1" t="s">
        <v>276</v>
      </c>
      <c r="JZ1" s="1" t="s">
        <v>277</v>
      </c>
      <c r="KA1" s="2" t="s">
        <v>278</v>
      </c>
      <c r="KB1" s="1" t="s">
        <v>279</v>
      </c>
      <c r="KC1" s="1" t="s">
        <v>280</v>
      </c>
      <c r="KD1" s="1" t="s">
        <v>281</v>
      </c>
      <c r="KE1" s="1" t="s">
        <v>282</v>
      </c>
      <c r="KF1" s="1" t="s">
        <v>283</v>
      </c>
      <c r="KG1" s="1" t="s">
        <v>284</v>
      </c>
      <c r="KH1" s="2" t="s">
        <v>285</v>
      </c>
      <c r="KI1" s="1" t="s">
        <v>286</v>
      </c>
      <c r="KJ1" s="1" t="s">
        <v>287</v>
      </c>
      <c r="KK1" s="1" t="s">
        <v>288</v>
      </c>
      <c r="KL1" s="1" t="s">
        <v>289</v>
      </c>
      <c r="KM1" s="1" t="s">
        <v>290</v>
      </c>
      <c r="KN1" s="1" t="s">
        <v>291</v>
      </c>
      <c r="KO1" s="1" t="s">
        <v>253</v>
      </c>
      <c r="KP1" s="1" t="s">
        <v>292</v>
      </c>
      <c r="KQ1" s="1" t="s">
        <v>293</v>
      </c>
      <c r="KR1" s="1" t="s">
        <v>294</v>
      </c>
      <c r="KS1" s="1" t="s">
        <v>295</v>
      </c>
      <c r="KT1" s="1" t="s">
        <v>296</v>
      </c>
      <c r="KU1" s="2" t="s">
        <v>297</v>
      </c>
      <c r="KV1" s="1" t="s">
        <v>298</v>
      </c>
      <c r="KW1" s="1" t="s">
        <v>299</v>
      </c>
      <c r="KX1" s="1" t="s">
        <v>300</v>
      </c>
      <c r="KY1" s="1" t="s">
        <v>301</v>
      </c>
      <c r="KZ1" s="1" t="s">
        <v>302</v>
      </c>
      <c r="LA1" s="1" t="s">
        <v>303</v>
      </c>
      <c r="LB1" s="2" t="s">
        <v>304</v>
      </c>
      <c r="LC1" s="1" t="s">
        <v>305</v>
      </c>
      <c r="LD1" s="1" t="s">
        <v>306</v>
      </c>
      <c r="LE1" s="1" t="s">
        <v>307</v>
      </c>
      <c r="LF1" s="1" t="s">
        <v>308</v>
      </c>
      <c r="LG1" s="1" t="s">
        <v>309</v>
      </c>
      <c r="LH1" s="1" t="s">
        <v>310</v>
      </c>
      <c r="LI1" s="1" t="s">
        <v>311</v>
      </c>
      <c r="LJ1" s="1" t="s">
        <v>312</v>
      </c>
      <c r="LK1" s="1" t="s">
        <v>313</v>
      </c>
      <c r="LL1" s="1" t="s">
        <v>314</v>
      </c>
      <c r="LM1" s="1" t="s">
        <v>315</v>
      </c>
      <c r="LN1" s="1" t="s">
        <v>316</v>
      </c>
      <c r="LO1" s="1" t="s">
        <v>317</v>
      </c>
      <c r="LP1" s="2" t="s">
        <v>318</v>
      </c>
      <c r="LQ1" s="1" t="s">
        <v>319</v>
      </c>
      <c r="LR1" s="1" t="s">
        <v>320</v>
      </c>
      <c r="LS1" s="1" t="s">
        <v>321</v>
      </c>
      <c r="LT1" s="1" t="s">
        <v>322</v>
      </c>
      <c r="LU1" s="1" t="s">
        <v>323</v>
      </c>
      <c r="LV1" s="1" t="s">
        <v>324</v>
      </c>
      <c r="LW1" s="1" t="s">
        <v>325</v>
      </c>
      <c r="LX1" s="2" t="s">
        <v>326</v>
      </c>
      <c r="LY1" s="1" t="s">
        <v>327</v>
      </c>
      <c r="LZ1" s="1" t="s">
        <v>328</v>
      </c>
      <c r="MA1" s="1" t="s">
        <v>329</v>
      </c>
      <c r="MB1" s="1" t="s">
        <v>330</v>
      </c>
      <c r="MC1" s="1" t="s">
        <v>331</v>
      </c>
      <c r="MD1" s="1" t="s">
        <v>332</v>
      </c>
      <c r="ME1" s="1" t="s">
        <v>333</v>
      </c>
      <c r="MF1" s="1" t="s">
        <v>334</v>
      </c>
      <c r="MG1" s="1" t="s">
        <v>272</v>
      </c>
      <c r="MH1" s="1" t="s">
        <v>335</v>
      </c>
      <c r="MI1" s="1" t="s">
        <v>336</v>
      </c>
      <c r="MJ1" s="1" t="s">
        <v>337</v>
      </c>
      <c r="MK1" s="1" t="s">
        <v>338</v>
      </c>
      <c r="ML1" s="1" t="s">
        <v>339</v>
      </c>
      <c r="MM1" s="1" t="s">
        <v>340</v>
      </c>
      <c r="MN1" s="1" t="s">
        <v>341</v>
      </c>
      <c r="MO1" s="1" t="s">
        <v>342</v>
      </c>
      <c r="MP1" s="1" t="s">
        <v>343</v>
      </c>
      <c r="MQ1" s="1" t="s">
        <v>344</v>
      </c>
      <c r="MR1" s="1" t="s">
        <v>345</v>
      </c>
      <c r="MS1" s="1" t="s">
        <v>346</v>
      </c>
      <c r="MT1" s="1" t="s">
        <v>347</v>
      </c>
      <c r="MU1" s="1" t="s">
        <v>348</v>
      </c>
      <c r="MV1" s="1" t="s">
        <v>349</v>
      </c>
      <c r="MW1" s="1" t="s">
        <v>350</v>
      </c>
      <c r="MX1" s="1" t="s">
        <v>351</v>
      </c>
      <c r="MY1" s="1" t="s">
        <v>352</v>
      </c>
      <c r="MZ1" s="1" t="s">
        <v>353</v>
      </c>
      <c r="NA1" s="1" t="s">
        <v>354</v>
      </c>
      <c r="NB1" s="1" t="s">
        <v>355</v>
      </c>
      <c r="NC1" s="1" t="s">
        <v>356</v>
      </c>
      <c r="ND1" s="1" t="s">
        <v>357</v>
      </c>
      <c r="NE1" s="1" t="s">
        <v>358</v>
      </c>
      <c r="NF1" s="1" t="s">
        <v>359</v>
      </c>
      <c r="NG1" s="1" t="s">
        <v>360</v>
      </c>
      <c r="NH1" s="1" t="s">
        <v>361</v>
      </c>
      <c r="NI1" s="1" t="s">
        <v>362</v>
      </c>
      <c r="NJ1" s="1" t="s">
        <v>363</v>
      </c>
      <c r="NK1" s="1" t="s">
        <v>364</v>
      </c>
      <c r="NL1" s="1" t="s">
        <v>365</v>
      </c>
      <c r="NM1" s="1" t="s">
        <v>366</v>
      </c>
      <c r="NN1" s="1" t="s">
        <v>367</v>
      </c>
      <c r="NO1" s="2" t="s">
        <v>368</v>
      </c>
      <c r="NP1" s="1" t="s">
        <v>369</v>
      </c>
      <c r="NQ1" s="1" t="s">
        <v>370</v>
      </c>
      <c r="NR1" s="1" t="s">
        <v>371</v>
      </c>
      <c r="NS1" s="1" t="s">
        <v>372</v>
      </c>
      <c r="NT1" s="1" t="s">
        <v>373</v>
      </c>
      <c r="NU1" s="2" t="s">
        <v>374</v>
      </c>
      <c r="NV1" s="1" t="s">
        <v>375</v>
      </c>
      <c r="NW1" s="1" t="s">
        <v>376</v>
      </c>
      <c r="NX1" s="1" t="s">
        <v>377</v>
      </c>
      <c r="NY1" s="1" t="s">
        <v>378</v>
      </c>
      <c r="NZ1" s="1" t="s">
        <v>379</v>
      </c>
      <c r="OA1" s="2" t="s">
        <v>380</v>
      </c>
      <c r="OB1" s="1" t="s">
        <v>381</v>
      </c>
      <c r="OC1" s="1" t="s">
        <v>382</v>
      </c>
      <c r="OD1" s="1" t="s">
        <v>383</v>
      </c>
      <c r="OE1" s="1" t="s">
        <v>384</v>
      </c>
      <c r="OF1" s="1" t="s">
        <v>385</v>
      </c>
      <c r="OG1" s="2" t="s">
        <v>386</v>
      </c>
      <c r="OH1" s="1" t="s">
        <v>387</v>
      </c>
      <c r="OI1" s="1" t="s">
        <v>388</v>
      </c>
      <c r="OJ1" s="1" t="s">
        <v>389</v>
      </c>
      <c r="OK1" s="1" t="s">
        <v>390</v>
      </c>
      <c r="OL1" s="1" t="s">
        <v>391</v>
      </c>
      <c r="OM1" s="2" t="s">
        <v>392</v>
      </c>
      <c r="ON1" s="1" t="s">
        <v>393</v>
      </c>
      <c r="OO1" s="1" t="s">
        <v>394</v>
      </c>
      <c r="OP1" s="1" t="s">
        <v>395</v>
      </c>
      <c r="OQ1" s="1" t="s">
        <v>396</v>
      </c>
      <c r="OR1" s="1" t="s">
        <v>397</v>
      </c>
      <c r="OS1" s="2" t="s">
        <v>398</v>
      </c>
      <c r="OT1" s="1" t="s">
        <v>399</v>
      </c>
      <c r="OU1" s="1" t="s">
        <v>400</v>
      </c>
      <c r="OV1" s="1" t="s">
        <v>401</v>
      </c>
      <c r="OW1" s="1" t="s">
        <v>402</v>
      </c>
      <c r="OX1" s="1" t="s">
        <v>403</v>
      </c>
      <c r="OY1" s="1" t="s">
        <v>404</v>
      </c>
      <c r="OZ1" s="1" t="s">
        <v>405</v>
      </c>
      <c r="PA1" s="1" t="s">
        <v>406</v>
      </c>
      <c r="PB1" s="1" t="s">
        <v>407</v>
      </c>
      <c r="PC1" s="1" t="s">
        <v>408</v>
      </c>
      <c r="PD1" s="2" t="s">
        <v>409</v>
      </c>
      <c r="PE1" s="1" t="s">
        <v>410</v>
      </c>
      <c r="PF1" s="1" t="s">
        <v>411</v>
      </c>
      <c r="PG1" s="1" t="s">
        <v>412</v>
      </c>
      <c r="PH1" s="1" t="s">
        <v>413</v>
      </c>
      <c r="PI1" s="2" t="s">
        <v>414</v>
      </c>
      <c r="PJ1" s="1" t="s">
        <v>415</v>
      </c>
      <c r="PK1" s="1" t="s">
        <v>416</v>
      </c>
      <c r="PL1" s="1" t="s">
        <v>417</v>
      </c>
      <c r="PM1" s="1" t="s">
        <v>418</v>
      </c>
      <c r="PN1" s="2" t="s">
        <v>419</v>
      </c>
      <c r="PO1" s="1" t="s">
        <v>420</v>
      </c>
      <c r="PP1" s="1" t="s">
        <v>421</v>
      </c>
      <c r="PQ1" s="1" t="s">
        <v>422</v>
      </c>
      <c r="PR1" s="1" t="s">
        <v>423</v>
      </c>
      <c r="PS1" s="2" t="s">
        <v>424</v>
      </c>
      <c r="PT1" s="2" t="s">
        <v>425</v>
      </c>
      <c r="PU1" s="2" t="s">
        <v>426</v>
      </c>
      <c r="PV1" s="2" t="s">
        <v>427</v>
      </c>
      <c r="PW1" s="2" t="s">
        <v>428</v>
      </c>
      <c r="PX1" s="2" t="s">
        <v>429</v>
      </c>
      <c r="PY1" s="2" t="s">
        <v>430</v>
      </c>
      <c r="PZ1" s="2" t="s">
        <v>431</v>
      </c>
      <c r="QA1" s="1" t="s">
        <v>432</v>
      </c>
      <c r="QB1" s="1" t="s">
        <v>433</v>
      </c>
      <c r="QC1" s="1" t="s">
        <v>434</v>
      </c>
      <c r="QD1" s="1" t="s">
        <v>435</v>
      </c>
      <c r="QE1" s="1" t="s">
        <v>436</v>
      </c>
      <c r="QF1" s="1" t="s">
        <v>432</v>
      </c>
      <c r="QG1" s="1" t="s">
        <v>433</v>
      </c>
      <c r="QH1" s="1" t="s">
        <v>434</v>
      </c>
      <c r="QI1" s="1" t="s">
        <v>435</v>
      </c>
      <c r="QJ1" s="1" t="s">
        <v>436</v>
      </c>
      <c r="QK1" s="1" t="s">
        <v>432</v>
      </c>
      <c r="QL1" s="1" t="s">
        <v>433</v>
      </c>
      <c r="QM1" s="1" t="s">
        <v>434</v>
      </c>
      <c r="QN1" s="1" t="s">
        <v>435</v>
      </c>
      <c r="QO1" s="1" t="s">
        <v>436</v>
      </c>
      <c r="QP1" s="1" t="s">
        <v>437</v>
      </c>
      <c r="QQ1" s="1" t="s">
        <v>438</v>
      </c>
      <c r="QR1" s="1" t="s">
        <v>439</v>
      </c>
      <c r="QS1" s="1" t="s">
        <v>440</v>
      </c>
      <c r="QT1" s="1" t="s">
        <v>441</v>
      </c>
      <c r="QU1" s="1" t="s">
        <v>442</v>
      </c>
      <c r="QV1" s="1" t="s">
        <v>443</v>
      </c>
      <c r="QW1" s="1" t="s">
        <v>444</v>
      </c>
      <c r="QX1" s="1" t="s">
        <v>445</v>
      </c>
      <c r="QY1" s="1" t="s">
        <v>446</v>
      </c>
      <c r="QZ1" s="1" t="s">
        <v>447</v>
      </c>
      <c r="RA1" s="1" t="s">
        <v>448</v>
      </c>
      <c r="RB1" s="1" t="s">
        <v>449</v>
      </c>
    </row>
    <row r="2" spans="1:470" ht="18" customHeight="1">
      <c r="C2" t="s">
        <v>450</v>
      </c>
      <c r="D2" t="s">
        <v>451</v>
      </c>
      <c r="E2" t="s">
        <v>452</v>
      </c>
      <c r="F2" t="s">
        <v>453</v>
      </c>
      <c r="G2" t="s">
        <v>454</v>
      </c>
      <c r="H2" t="s">
        <v>455</v>
      </c>
      <c r="I2" t="s">
        <v>456</v>
      </c>
      <c r="J2" t="s">
        <v>457</v>
      </c>
      <c r="K2" t="s">
        <v>458</v>
      </c>
      <c r="L2" t="s">
        <v>450</v>
      </c>
      <c r="M2" t="s">
        <v>459</v>
      </c>
      <c r="N2" t="s">
        <v>460</v>
      </c>
      <c r="O2" t="s">
        <v>461</v>
      </c>
      <c r="P2" t="s">
        <v>462</v>
      </c>
      <c r="Q2" t="s">
        <v>463</v>
      </c>
      <c r="R2" t="s">
        <v>464</v>
      </c>
      <c r="S2" t="s">
        <v>465</v>
      </c>
      <c r="T2" t="s">
        <v>466</v>
      </c>
      <c r="U2" t="s">
        <v>467</v>
      </c>
      <c r="V2" t="s">
        <v>468</v>
      </c>
      <c r="W2" t="s">
        <v>469</v>
      </c>
      <c r="X2" t="s">
        <v>470</v>
      </c>
      <c r="Y2" t="s">
        <v>471</v>
      </c>
      <c r="Z2" t="s">
        <v>472</v>
      </c>
      <c r="AA2" t="s">
        <v>473</v>
      </c>
      <c r="AB2" t="s">
        <v>474</v>
      </c>
      <c r="AC2" t="s">
        <v>475</v>
      </c>
      <c r="AD2" t="s">
        <v>476</v>
      </c>
      <c r="AE2" t="s">
        <v>477</v>
      </c>
      <c r="AF2" t="s">
        <v>478</v>
      </c>
      <c r="AG2" t="s">
        <v>479</v>
      </c>
      <c r="AH2" t="s">
        <v>480</v>
      </c>
      <c r="AI2" t="s">
        <v>481</v>
      </c>
      <c r="AJ2" t="s">
        <v>482</v>
      </c>
      <c r="AK2" t="s">
        <v>483</v>
      </c>
      <c r="AL2" t="s">
        <v>484</v>
      </c>
      <c r="AM2" t="s">
        <v>485</v>
      </c>
      <c r="AN2" t="s">
        <v>486</v>
      </c>
      <c r="AO2" t="s">
        <v>487</v>
      </c>
      <c r="AP2" t="s">
        <v>488</v>
      </c>
      <c r="AQ2" t="s">
        <v>489</v>
      </c>
      <c r="AR2" t="s">
        <v>490</v>
      </c>
      <c r="AS2" t="s">
        <v>491</v>
      </c>
      <c r="AT2" t="s">
        <v>492</v>
      </c>
      <c r="AU2" t="s">
        <v>493</v>
      </c>
      <c r="AV2" t="s">
        <v>494</v>
      </c>
      <c r="AW2" t="s">
        <v>495</v>
      </c>
      <c r="AX2" t="s">
        <v>496</v>
      </c>
      <c r="AY2" t="s">
        <v>497</v>
      </c>
      <c r="AZ2" t="s">
        <v>498</v>
      </c>
      <c r="BA2" t="s">
        <v>499</v>
      </c>
      <c r="BB2" t="s">
        <v>500</v>
      </c>
      <c r="BC2" t="s">
        <v>501</v>
      </c>
      <c r="BD2" t="s">
        <v>502</v>
      </c>
      <c r="BE2" t="s">
        <v>503</v>
      </c>
      <c r="BF2" t="s">
        <v>504</v>
      </c>
      <c r="BG2" t="s">
        <v>505</v>
      </c>
      <c r="BH2" t="s">
        <v>506</v>
      </c>
      <c r="BI2" t="s">
        <v>507</v>
      </c>
      <c r="BJ2" t="s">
        <v>508</v>
      </c>
      <c r="BK2" t="s">
        <v>509</v>
      </c>
      <c r="BL2" t="s">
        <v>510</v>
      </c>
      <c r="BM2" t="s">
        <v>511</v>
      </c>
      <c r="BN2" t="s">
        <v>512</v>
      </c>
      <c r="BO2" t="s">
        <v>513</v>
      </c>
      <c r="BP2" t="s">
        <v>514</v>
      </c>
      <c r="BQ2" t="s">
        <v>515</v>
      </c>
      <c r="BR2" t="s">
        <v>516</v>
      </c>
      <c r="BS2" t="s">
        <v>517</v>
      </c>
      <c r="BT2" t="s">
        <v>518</v>
      </c>
      <c r="BU2" t="s">
        <v>519</v>
      </c>
      <c r="BV2" t="s">
        <v>520</v>
      </c>
      <c r="BW2" t="s">
        <v>521</v>
      </c>
      <c r="BX2" t="s">
        <v>522</v>
      </c>
      <c r="BY2" t="s">
        <v>523</v>
      </c>
      <c r="BZ2" t="s">
        <v>524</v>
      </c>
      <c r="CA2" t="s">
        <v>525</v>
      </c>
      <c r="CB2" t="s">
        <v>526</v>
      </c>
      <c r="CC2" t="s">
        <v>527</v>
      </c>
      <c r="CD2" t="s">
        <v>528</v>
      </c>
      <c r="CE2" t="s">
        <v>529</v>
      </c>
      <c r="CF2" t="s">
        <v>530</v>
      </c>
      <c r="CG2" t="s">
        <v>531</v>
      </c>
      <c r="CH2" t="s">
        <v>532</v>
      </c>
      <c r="CI2" t="s">
        <v>533</v>
      </c>
      <c r="CJ2" t="s">
        <v>534</v>
      </c>
      <c r="CK2" t="s">
        <v>535</v>
      </c>
      <c r="CL2" t="s">
        <v>536</v>
      </c>
      <c r="CM2" t="s">
        <v>537</v>
      </c>
      <c r="CN2" t="s">
        <v>538</v>
      </c>
      <c r="CO2" t="s">
        <v>539</v>
      </c>
      <c r="CP2" t="s">
        <v>540</v>
      </c>
      <c r="CQ2" t="s">
        <v>541</v>
      </c>
      <c r="CR2" t="s">
        <v>542</v>
      </c>
      <c r="CS2" t="s">
        <v>543</v>
      </c>
      <c r="CT2" t="s">
        <v>544</v>
      </c>
      <c r="CU2" t="s">
        <v>545</v>
      </c>
      <c r="CV2" t="s">
        <v>546</v>
      </c>
      <c r="CW2" t="s">
        <v>547</v>
      </c>
      <c r="CX2" t="s">
        <v>548</v>
      </c>
      <c r="CY2" t="s">
        <v>549</v>
      </c>
      <c r="CZ2" t="s">
        <v>550</v>
      </c>
      <c r="DA2" t="s">
        <v>551</v>
      </c>
      <c r="DB2" t="s">
        <v>552</v>
      </c>
      <c r="DC2" t="s">
        <v>553</v>
      </c>
      <c r="DD2" t="s">
        <v>554</v>
      </c>
      <c r="DE2" t="s">
        <v>555</v>
      </c>
      <c r="DF2" t="s">
        <v>556</v>
      </c>
      <c r="DG2" t="s">
        <v>557</v>
      </c>
      <c r="DH2" t="s">
        <v>558</v>
      </c>
      <c r="DI2" t="s">
        <v>559</v>
      </c>
      <c r="DJ2" t="s">
        <v>560</v>
      </c>
      <c r="DK2" t="s">
        <v>561</v>
      </c>
      <c r="DL2" t="s">
        <v>562</v>
      </c>
      <c r="DM2" t="s">
        <v>563</v>
      </c>
      <c r="DN2" t="s">
        <v>564</v>
      </c>
      <c r="DO2" t="s">
        <v>565</v>
      </c>
      <c r="DP2" t="s">
        <v>566</v>
      </c>
      <c r="DQ2" t="s">
        <v>567</v>
      </c>
      <c r="DR2" t="s">
        <v>568</v>
      </c>
      <c r="DS2" t="s">
        <v>569</v>
      </c>
      <c r="DT2" t="s">
        <v>570</v>
      </c>
      <c r="DU2" t="s">
        <v>571</v>
      </c>
      <c r="DV2" t="s">
        <v>572</v>
      </c>
      <c r="DW2" t="s">
        <v>573</v>
      </c>
      <c r="DX2" t="s">
        <v>574</v>
      </c>
      <c r="DY2" t="s">
        <v>575</v>
      </c>
      <c r="DZ2" t="s">
        <v>576</v>
      </c>
      <c r="EA2" t="s">
        <v>577</v>
      </c>
      <c r="EB2" t="s">
        <v>578</v>
      </c>
      <c r="EC2" t="s">
        <v>579</v>
      </c>
      <c r="ED2" t="s">
        <v>580</v>
      </c>
      <c r="EE2" t="s">
        <v>581</v>
      </c>
      <c r="EF2" t="s">
        <v>582</v>
      </c>
      <c r="EG2" t="s">
        <v>583</v>
      </c>
      <c r="EH2" t="s">
        <v>584</v>
      </c>
      <c r="EI2" t="s">
        <v>585</v>
      </c>
      <c r="EJ2" t="s">
        <v>586</v>
      </c>
      <c r="EK2" t="s">
        <v>587</v>
      </c>
      <c r="EL2" t="s">
        <v>588</v>
      </c>
      <c r="EM2" t="s">
        <v>589</v>
      </c>
      <c r="EN2" t="s">
        <v>590</v>
      </c>
      <c r="EO2" t="s">
        <v>591</v>
      </c>
      <c r="EP2" t="s">
        <v>592</v>
      </c>
      <c r="EQ2" t="s">
        <v>593</v>
      </c>
      <c r="ER2" t="s">
        <v>594</v>
      </c>
      <c r="ES2" t="s">
        <v>595</v>
      </c>
      <c r="ET2" t="s">
        <v>596</v>
      </c>
      <c r="EU2" t="s">
        <v>597</v>
      </c>
      <c r="EV2" t="s">
        <v>598</v>
      </c>
      <c r="EW2" t="s">
        <v>599</v>
      </c>
      <c r="EX2" t="s">
        <v>600</v>
      </c>
      <c r="EY2" t="s">
        <v>601</v>
      </c>
      <c r="EZ2" t="s">
        <v>602</v>
      </c>
      <c r="FA2" t="s">
        <v>603</v>
      </c>
      <c r="FB2" t="s">
        <v>604</v>
      </c>
      <c r="FC2" t="s">
        <v>605</v>
      </c>
      <c r="FD2" t="s">
        <v>606</v>
      </c>
      <c r="FE2" t="s">
        <v>607</v>
      </c>
      <c r="FF2" t="s">
        <v>608</v>
      </c>
      <c r="FG2" t="s">
        <v>609</v>
      </c>
      <c r="FH2" t="s">
        <v>610</v>
      </c>
      <c r="FI2" t="s">
        <v>611</v>
      </c>
      <c r="FJ2" t="s">
        <v>612</v>
      </c>
      <c r="FK2" t="s">
        <v>613</v>
      </c>
      <c r="FL2" t="s">
        <v>614</v>
      </c>
      <c r="FM2" t="s">
        <v>615</v>
      </c>
      <c r="FN2" t="s">
        <v>616</v>
      </c>
      <c r="FO2" t="s">
        <v>617</v>
      </c>
      <c r="FP2" t="s">
        <v>618</v>
      </c>
      <c r="FQ2" t="s">
        <v>619</v>
      </c>
      <c r="FR2" t="s">
        <v>620</v>
      </c>
      <c r="FS2" t="s">
        <v>621</v>
      </c>
      <c r="FT2" t="s">
        <v>622</v>
      </c>
      <c r="FU2" t="s">
        <v>623</v>
      </c>
      <c r="FV2" t="s">
        <v>624</v>
      </c>
      <c r="FW2" t="s">
        <v>625</v>
      </c>
      <c r="FX2" t="s">
        <v>626</v>
      </c>
      <c r="FY2" s="3" t="s">
        <v>627</v>
      </c>
      <c r="FZ2" s="4"/>
      <c r="GA2" t="s">
        <v>628</v>
      </c>
      <c r="GB2" t="s">
        <v>629</v>
      </c>
      <c r="GC2" t="s">
        <v>630</v>
      </c>
      <c r="GD2" t="s">
        <v>631</v>
      </c>
      <c r="GE2" t="s">
        <v>632</v>
      </c>
      <c r="GF2" t="s">
        <v>633</v>
      </c>
      <c r="GH2" t="s">
        <v>634</v>
      </c>
      <c r="GI2" t="s">
        <v>635</v>
      </c>
      <c r="GJ2" t="s">
        <v>636</v>
      </c>
      <c r="GK2" t="s">
        <v>637</v>
      </c>
      <c r="GL2" t="s">
        <v>638</v>
      </c>
      <c r="GM2" t="s">
        <v>639</v>
      </c>
      <c r="GO2" t="s">
        <v>640</v>
      </c>
      <c r="GP2" t="s">
        <v>641</v>
      </c>
      <c r="GQ2" t="s">
        <v>642</v>
      </c>
      <c r="GR2" t="s">
        <v>643</v>
      </c>
      <c r="GS2" t="s">
        <v>644</v>
      </c>
      <c r="GT2" t="s">
        <v>645</v>
      </c>
      <c r="GV2" t="s">
        <v>646</v>
      </c>
      <c r="GW2" t="s">
        <v>647</v>
      </c>
      <c r="GX2" t="s">
        <v>648</v>
      </c>
      <c r="GY2" t="s">
        <v>649</v>
      </c>
      <c r="GZ2" t="s">
        <v>650</v>
      </c>
      <c r="HA2" t="s">
        <v>651</v>
      </c>
      <c r="HB2" t="s">
        <v>652</v>
      </c>
      <c r="HC2" t="s">
        <v>653</v>
      </c>
      <c r="HD2" t="s">
        <v>654</v>
      </c>
      <c r="HE2" t="s">
        <v>655</v>
      </c>
      <c r="HF2" t="s">
        <v>656</v>
      </c>
      <c r="HH2" t="s">
        <v>657</v>
      </c>
      <c r="HI2" t="s">
        <v>658</v>
      </c>
      <c r="HJ2" t="s">
        <v>659</v>
      </c>
      <c r="HK2" t="s">
        <v>660</v>
      </c>
      <c r="HL2" t="s">
        <v>661</v>
      </c>
      <c r="HM2" t="s">
        <v>662</v>
      </c>
      <c r="HO2" t="s">
        <v>663</v>
      </c>
      <c r="HP2" t="s">
        <v>664</v>
      </c>
      <c r="HQ2" t="s">
        <v>665</v>
      </c>
      <c r="HR2" t="s">
        <v>666</v>
      </c>
      <c r="HS2" t="s">
        <v>667</v>
      </c>
      <c r="HT2" t="s">
        <v>668</v>
      </c>
      <c r="HV2" t="s">
        <v>669</v>
      </c>
      <c r="HW2" t="s">
        <v>670</v>
      </c>
      <c r="HX2" t="s">
        <v>671</v>
      </c>
      <c r="HY2" t="s">
        <v>672</v>
      </c>
      <c r="HZ2" t="s">
        <v>673</v>
      </c>
      <c r="IA2" t="s">
        <v>674</v>
      </c>
      <c r="IB2" t="s">
        <v>675</v>
      </c>
      <c r="IC2" t="s">
        <v>676</v>
      </c>
      <c r="ID2" t="s">
        <v>677</v>
      </c>
      <c r="IE2" t="s">
        <v>678</v>
      </c>
      <c r="IF2" t="s">
        <v>679</v>
      </c>
      <c r="IH2" t="s">
        <v>680</v>
      </c>
      <c r="II2" t="s">
        <v>681</v>
      </c>
      <c r="IJ2" t="s">
        <v>682</v>
      </c>
      <c r="IK2" t="s">
        <v>683</v>
      </c>
      <c r="IL2" t="s">
        <v>684</v>
      </c>
      <c r="IM2" t="s">
        <v>685</v>
      </c>
      <c r="IO2" t="s">
        <v>686</v>
      </c>
      <c r="IP2" t="s">
        <v>687</v>
      </c>
      <c r="IQ2" t="s">
        <v>688</v>
      </c>
      <c r="IR2" t="s">
        <v>689</v>
      </c>
      <c r="IS2" t="s">
        <v>690</v>
      </c>
      <c r="IT2" t="s">
        <v>691</v>
      </c>
      <c r="IV2" t="s">
        <v>692</v>
      </c>
      <c r="IW2" t="s">
        <v>693</v>
      </c>
      <c r="IX2" t="s">
        <v>694</v>
      </c>
      <c r="IY2" t="s">
        <v>695</v>
      </c>
      <c r="IZ2" t="s">
        <v>696</v>
      </c>
      <c r="JA2" t="s">
        <v>697</v>
      </c>
      <c r="JB2" t="s">
        <v>698</v>
      </c>
      <c r="JC2" t="s">
        <v>699</v>
      </c>
      <c r="JD2" t="s">
        <v>700</v>
      </c>
      <c r="JE2" t="s">
        <v>701</v>
      </c>
      <c r="JF2" t="s">
        <v>702</v>
      </c>
      <c r="JH2" t="s">
        <v>703</v>
      </c>
      <c r="JI2" t="s">
        <v>704</v>
      </c>
      <c r="JJ2" t="s">
        <v>705</v>
      </c>
      <c r="JK2" t="s">
        <v>706</v>
      </c>
      <c r="JL2" t="s">
        <v>707</v>
      </c>
      <c r="JM2" t="s">
        <v>708</v>
      </c>
      <c r="JO2" t="s">
        <v>709</v>
      </c>
      <c r="JP2" t="s">
        <v>710</v>
      </c>
      <c r="JQ2" t="s">
        <v>711</v>
      </c>
      <c r="JR2" t="s">
        <v>712</v>
      </c>
      <c r="JS2" t="s">
        <v>713</v>
      </c>
      <c r="JT2" t="s">
        <v>714</v>
      </c>
      <c r="JU2" t="s">
        <v>715</v>
      </c>
      <c r="JV2" t="s">
        <v>716</v>
      </c>
      <c r="JW2" t="s">
        <v>717</v>
      </c>
      <c r="JX2" t="s">
        <v>718</v>
      </c>
      <c r="JY2" t="s">
        <v>719</v>
      </c>
      <c r="JZ2" t="s">
        <v>720</v>
      </c>
      <c r="KB2" t="s">
        <v>721</v>
      </c>
      <c r="KC2" t="s">
        <v>722</v>
      </c>
      <c r="KD2" t="s">
        <v>723</v>
      </c>
      <c r="KE2" t="s">
        <v>724</v>
      </c>
      <c r="KF2" t="s">
        <v>725</v>
      </c>
      <c r="KG2" t="s">
        <v>726</v>
      </c>
      <c r="KI2" t="s">
        <v>727</v>
      </c>
      <c r="KJ2" t="s">
        <v>728</v>
      </c>
      <c r="KK2" t="s">
        <v>729</v>
      </c>
      <c r="KL2" t="s">
        <v>730</v>
      </c>
      <c r="KM2" t="s">
        <v>731</v>
      </c>
      <c r="KN2" t="s">
        <v>732</v>
      </c>
      <c r="KO2" t="s">
        <v>733</v>
      </c>
      <c r="KP2" t="s">
        <v>734</v>
      </c>
      <c r="KQ2" t="s">
        <v>735</v>
      </c>
      <c r="KR2" t="s">
        <v>736</v>
      </c>
      <c r="KS2" t="s">
        <v>737</v>
      </c>
      <c r="KT2" t="s">
        <v>738</v>
      </c>
      <c r="KV2" t="s">
        <v>739</v>
      </c>
      <c r="KW2" t="s">
        <v>740</v>
      </c>
      <c r="KX2" t="s">
        <v>741</v>
      </c>
      <c r="KY2" t="s">
        <v>742</v>
      </c>
      <c r="KZ2" t="s">
        <v>743</v>
      </c>
      <c r="LA2" t="s">
        <v>744</v>
      </c>
      <c r="LC2" t="s">
        <v>745</v>
      </c>
      <c r="LD2" t="s">
        <v>746</v>
      </c>
      <c r="LE2" t="s">
        <v>747</v>
      </c>
      <c r="LF2" t="s">
        <v>748</v>
      </c>
      <c r="LG2" t="s">
        <v>749</v>
      </c>
      <c r="LH2" t="s">
        <v>750</v>
      </c>
      <c r="LI2" t="s">
        <v>751</v>
      </c>
      <c r="LJ2" t="s">
        <v>752</v>
      </c>
      <c r="LK2" t="s">
        <v>753</v>
      </c>
      <c r="LL2" t="s">
        <v>754</v>
      </c>
      <c r="LM2" t="s">
        <v>755</v>
      </c>
      <c r="LN2" t="s">
        <v>756</v>
      </c>
      <c r="LO2" t="s">
        <v>757</v>
      </c>
      <c r="LQ2" t="s">
        <v>758</v>
      </c>
      <c r="LR2" t="s">
        <v>759</v>
      </c>
      <c r="LS2" t="s">
        <v>760</v>
      </c>
      <c r="LT2" t="s">
        <v>761</v>
      </c>
      <c r="LU2" t="s">
        <v>762</v>
      </c>
      <c r="LV2" t="s">
        <v>763</v>
      </c>
      <c r="LW2" t="s">
        <v>764</v>
      </c>
      <c r="LY2" t="s">
        <v>765</v>
      </c>
      <c r="LZ2" t="s">
        <v>766</v>
      </c>
      <c r="MA2" t="s">
        <v>767</v>
      </c>
      <c r="MB2" t="s">
        <v>768</v>
      </c>
      <c r="MC2" t="s">
        <v>769</v>
      </c>
      <c r="MD2" t="s">
        <v>770</v>
      </c>
      <c r="ME2" t="s">
        <v>771</v>
      </c>
      <c r="MF2" t="s">
        <v>772</v>
      </c>
      <c r="MG2" t="s">
        <v>773</v>
      </c>
      <c r="MH2" t="s">
        <v>774</v>
      </c>
      <c r="MI2" t="s">
        <v>775</v>
      </c>
      <c r="MJ2" t="s">
        <v>776</v>
      </c>
      <c r="MK2" t="s">
        <v>777</v>
      </c>
      <c r="ML2" t="s">
        <v>778</v>
      </c>
      <c r="MM2" t="s">
        <v>779</v>
      </c>
      <c r="MN2" t="s">
        <v>780</v>
      </c>
      <c r="MO2" t="s">
        <v>781</v>
      </c>
      <c r="MP2" t="s">
        <v>782</v>
      </c>
      <c r="MQ2" t="s">
        <v>783</v>
      </c>
      <c r="MR2" t="s">
        <v>784</v>
      </c>
      <c r="MS2" t="s">
        <v>785</v>
      </c>
      <c r="MT2" t="s">
        <v>786</v>
      </c>
      <c r="MU2" t="s">
        <v>787</v>
      </c>
      <c r="MV2" t="s">
        <v>788</v>
      </c>
      <c r="MW2" t="s">
        <v>789</v>
      </c>
      <c r="MX2" t="s">
        <v>790</v>
      </c>
      <c r="MY2" t="s">
        <v>791</v>
      </c>
      <c r="MZ2" t="s">
        <v>792</v>
      </c>
      <c r="NA2" t="s">
        <v>793</v>
      </c>
      <c r="NB2" t="s">
        <v>794</v>
      </c>
      <c r="NC2" t="s">
        <v>795</v>
      </c>
      <c r="ND2" t="s">
        <v>796</v>
      </c>
      <c r="NE2" t="s">
        <v>797</v>
      </c>
      <c r="NF2" t="s">
        <v>798</v>
      </c>
      <c r="NG2" t="s">
        <v>799</v>
      </c>
      <c r="NH2" t="s">
        <v>800</v>
      </c>
      <c r="NI2" t="s">
        <v>801</v>
      </c>
      <c r="NJ2" t="s">
        <v>802</v>
      </c>
      <c r="NK2" t="s">
        <v>803</v>
      </c>
      <c r="NL2" t="s">
        <v>804</v>
      </c>
      <c r="NM2" t="s">
        <v>805</v>
      </c>
      <c r="NN2" t="s">
        <v>806</v>
      </c>
      <c r="NP2" t="s">
        <v>807</v>
      </c>
      <c r="NQ2" t="s">
        <v>808</v>
      </c>
      <c r="NR2" t="s">
        <v>809</v>
      </c>
      <c r="NS2" t="s">
        <v>810</v>
      </c>
      <c r="NT2" t="s">
        <v>811</v>
      </c>
      <c r="NV2" t="s">
        <v>812</v>
      </c>
      <c r="NW2" t="s">
        <v>813</v>
      </c>
      <c r="NX2" t="s">
        <v>814</v>
      </c>
      <c r="NY2" t="s">
        <v>815</v>
      </c>
      <c r="NZ2" t="s">
        <v>816</v>
      </c>
      <c r="OB2" t="s">
        <v>817</v>
      </c>
      <c r="OC2" t="s">
        <v>818</v>
      </c>
      <c r="OD2" t="s">
        <v>819</v>
      </c>
      <c r="OE2" t="s">
        <v>820</v>
      </c>
      <c r="OF2" t="s">
        <v>821</v>
      </c>
      <c r="OH2" t="s">
        <v>822</v>
      </c>
      <c r="OI2" t="s">
        <v>823</v>
      </c>
      <c r="OJ2" t="s">
        <v>824</v>
      </c>
      <c r="OK2" t="s">
        <v>825</v>
      </c>
      <c r="OL2" t="s">
        <v>826</v>
      </c>
      <c r="ON2" t="s">
        <v>827</v>
      </c>
      <c r="OO2" t="s">
        <v>828</v>
      </c>
      <c r="OP2" t="s">
        <v>829</v>
      </c>
      <c r="OQ2" t="s">
        <v>830</v>
      </c>
      <c r="OR2" t="s">
        <v>831</v>
      </c>
      <c r="OT2" t="s">
        <v>832</v>
      </c>
      <c r="OU2" t="s">
        <v>833</v>
      </c>
      <c r="OV2" t="s">
        <v>834</v>
      </c>
      <c r="OW2" t="s">
        <v>835</v>
      </c>
      <c r="OX2" t="s">
        <v>836</v>
      </c>
      <c r="OY2" t="s">
        <v>837</v>
      </c>
      <c r="OZ2" t="s">
        <v>838</v>
      </c>
      <c r="PA2" t="s">
        <v>839</v>
      </c>
      <c r="PB2" t="s">
        <v>840</v>
      </c>
      <c r="PC2" t="s">
        <v>841</v>
      </c>
      <c r="PE2" t="s">
        <v>842</v>
      </c>
      <c r="PF2" t="s">
        <v>843</v>
      </c>
      <c r="PG2" t="s">
        <v>844</v>
      </c>
      <c r="PH2" t="s">
        <v>845</v>
      </c>
      <c r="PJ2" t="s">
        <v>846</v>
      </c>
      <c r="PK2" t="s">
        <v>847</v>
      </c>
      <c r="PL2" t="s">
        <v>848</v>
      </c>
      <c r="PM2" t="s">
        <v>849</v>
      </c>
      <c r="PO2" t="s">
        <v>850</v>
      </c>
      <c r="PP2" t="s">
        <v>851</v>
      </c>
      <c r="PQ2" t="s">
        <v>852</v>
      </c>
      <c r="PR2" t="s">
        <v>853</v>
      </c>
      <c r="QA2" t="s">
        <v>854</v>
      </c>
      <c r="QB2" t="s">
        <v>855</v>
      </c>
      <c r="QC2" t="s">
        <v>856</v>
      </c>
      <c r="QD2" t="s">
        <v>857</v>
      </c>
      <c r="QE2" t="s">
        <v>858</v>
      </c>
      <c r="QF2" t="s">
        <v>859</v>
      </c>
      <c r="QG2" t="s">
        <v>860</v>
      </c>
      <c r="QH2" t="s">
        <v>861</v>
      </c>
      <c r="QI2" t="s">
        <v>862</v>
      </c>
      <c r="QJ2" t="s">
        <v>863</v>
      </c>
      <c r="QK2" t="s">
        <v>864</v>
      </c>
      <c r="QL2" t="s">
        <v>865</v>
      </c>
      <c r="QM2" t="s">
        <v>866</v>
      </c>
      <c r="QN2" t="s">
        <v>867</v>
      </c>
      <c r="QO2" t="s">
        <v>868</v>
      </c>
      <c r="QP2" t="s">
        <v>869</v>
      </c>
      <c r="QQ2" t="s">
        <v>870</v>
      </c>
      <c r="QR2" t="s">
        <v>871</v>
      </c>
      <c r="QS2" t="s">
        <v>872</v>
      </c>
      <c r="QT2" t="s">
        <v>873</v>
      </c>
      <c r="QU2" t="s">
        <v>874</v>
      </c>
      <c r="QV2" s="3" t="s">
        <v>875</v>
      </c>
      <c r="QW2" s="3" t="s">
        <v>876</v>
      </c>
      <c r="QX2" s="3" t="s">
        <v>877</v>
      </c>
      <c r="QY2" s="3" t="s">
        <v>878</v>
      </c>
      <c r="QZ2" s="3" t="s">
        <v>879</v>
      </c>
      <c r="RA2" s="3" t="s">
        <v>880</v>
      </c>
      <c r="RB2" t="s">
        <v>881</v>
      </c>
    </row>
    <row r="3" spans="1:470" ht="20.100000000000001" customHeight="1">
      <c r="A3">
        <v>1</v>
      </c>
      <c r="B3" s="39" t="s">
        <v>2910</v>
      </c>
      <c r="C3" t="s">
        <v>882</v>
      </c>
      <c r="D3" t="s">
        <v>883</v>
      </c>
      <c r="E3" t="s">
        <v>884</v>
      </c>
      <c r="F3" t="s">
        <v>885</v>
      </c>
      <c r="L3" t="s">
        <v>882</v>
      </c>
      <c r="M3" t="s">
        <v>886</v>
      </c>
      <c r="N3" t="s">
        <v>887</v>
      </c>
      <c r="P3" t="s">
        <v>883</v>
      </c>
      <c r="Q3" t="s">
        <v>884</v>
      </c>
      <c r="R3" t="s">
        <v>885</v>
      </c>
      <c r="T3" t="s">
        <v>883</v>
      </c>
      <c r="U3" t="s">
        <v>884</v>
      </c>
      <c r="V3" t="s">
        <v>885</v>
      </c>
      <c r="X3" t="s">
        <v>888</v>
      </c>
      <c r="Y3" t="s">
        <v>889</v>
      </c>
      <c r="Z3" t="s">
        <v>890</v>
      </c>
      <c r="AA3" t="s">
        <v>891</v>
      </c>
      <c r="AD3" t="s">
        <v>892</v>
      </c>
      <c r="AE3">
        <v>97795.55</v>
      </c>
      <c r="AF3">
        <v>3000</v>
      </c>
      <c r="AG3" t="s">
        <v>893</v>
      </c>
      <c r="AT3" t="s">
        <v>894</v>
      </c>
      <c r="AU3" t="s">
        <v>895</v>
      </c>
      <c r="AV3" t="s">
        <v>896</v>
      </c>
      <c r="AW3" t="s">
        <v>895</v>
      </c>
      <c r="AX3" t="s">
        <v>897</v>
      </c>
      <c r="AY3" t="s">
        <v>895</v>
      </c>
      <c r="AZ3" t="s">
        <v>898</v>
      </c>
      <c r="BA3" t="s">
        <v>899</v>
      </c>
      <c r="BB3" t="s">
        <v>883</v>
      </c>
      <c r="BW3" t="s">
        <v>900</v>
      </c>
      <c r="BX3">
        <v>48.986040000000003</v>
      </c>
      <c r="BY3">
        <v>-122.7593</v>
      </c>
      <c r="BZ3" t="s">
        <v>901</v>
      </c>
      <c r="CA3" t="s">
        <v>902</v>
      </c>
      <c r="CB3">
        <v>48.986092999999997</v>
      </c>
      <c r="CC3">
        <v>-122.774345</v>
      </c>
      <c r="CD3" t="s">
        <v>903</v>
      </c>
      <c r="CE3" t="s">
        <v>904</v>
      </c>
      <c r="CF3">
        <v>48.961590999999999</v>
      </c>
      <c r="CG3">
        <v>-122.73268400000001</v>
      </c>
      <c r="CH3" t="s">
        <v>905</v>
      </c>
      <c r="DK3" t="s">
        <v>906</v>
      </c>
      <c r="DL3" t="s">
        <v>907</v>
      </c>
      <c r="DM3" t="s">
        <v>908</v>
      </c>
      <c r="DO3" t="s">
        <v>909</v>
      </c>
      <c r="DT3" t="s">
        <v>910</v>
      </c>
      <c r="DY3" t="s">
        <v>911</v>
      </c>
      <c r="EE3" t="s">
        <v>912</v>
      </c>
      <c r="EF3" t="s">
        <v>913</v>
      </c>
      <c r="EG3" t="s">
        <v>914</v>
      </c>
      <c r="EH3" s="5">
        <v>500529</v>
      </c>
      <c r="EI3" t="s">
        <v>915</v>
      </c>
      <c r="EJ3" t="s">
        <v>916</v>
      </c>
      <c r="EK3" t="s">
        <v>917</v>
      </c>
      <c r="EL3" t="s">
        <v>918</v>
      </c>
      <c r="EM3">
        <v>878</v>
      </c>
      <c r="EN3" t="s">
        <v>919</v>
      </c>
      <c r="EO3">
        <v>22</v>
      </c>
      <c r="EP3" t="s">
        <v>920</v>
      </c>
      <c r="EQ3">
        <v>32847</v>
      </c>
      <c r="ER3" t="s">
        <v>921</v>
      </c>
      <c r="ES3">
        <v>-0.3</v>
      </c>
      <c r="ET3">
        <v>0.6</v>
      </c>
      <c r="EU3">
        <v>0</v>
      </c>
      <c r="EW3" t="s">
        <v>922</v>
      </c>
      <c r="EX3" t="s">
        <v>923</v>
      </c>
      <c r="FD3" t="s">
        <v>924</v>
      </c>
      <c r="FG3" t="s">
        <v>925</v>
      </c>
      <c r="FH3" t="s">
        <v>926</v>
      </c>
      <c r="FI3" t="s">
        <v>927</v>
      </c>
      <c r="FJ3" t="s">
        <v>926</v>
      </c>
      <c r="FK3" t="s">
        <v>928</v>
      </c>
      <c r="FL3" t="s">
        <v>929</v>
      </c>
      <c r="FT3" t="s">
        <v>930</v>
      </c>
      <c r="FU3" t="s">
        <v>931</v>
      </c>
      <c r="FX3" t="s">
        <v>932</v>
      </c>
      <c r="FY3" s="3" t="s">
        <v>933</v>
      </c>
      <c r="FZ3" s="3" t="s">
        <v>933</v>
      </c>
      <c r="GA3" t="s">
        <v>934</v>
      </c>
      <c r="GB3" t="s">
        <v>935</v>
      </c>
      <c r="GC3" t="s">
        <v>936</v>
      </c>
      <c r="GG3" t="s">
        <v>937</v>
      </c>
      <c r="GK3" t="s">
        <v>937</v>
      </c>
      <c r="GN3" t="s">
        <v>938</v>
      </c>
      <c r="GU3" t="s">
        <v>938</v>
      </c>
      <c r="HC3" t="s">
        <v>939</v>
      </c>
      <c r="HD3" t="s">
        <v>940</v>
      </c>
      <c r="HE3" t="s">
        <v>941</v>
      </c>
      <c r="HG3" t="s">
        <v>942</v>
      </c>
      <c r="HK3" t="s">
        <v>942</v>
      </c>
      <c r="HN3" t="s">
        <v>938</v>
      </c>
      <c r="HU3" t="s">
        <v>938</v>
      </c>
      <c r="IC3" t="s">
        <v>939</v>
      </c>
      <c r="ID3" t="s">
        <v>943</v>
      </c>
      <c r="IE3" t="s">
        <v>944</v>
      </c>
      <c r="IG3" t="s">
        <v>945</v>
      </c>
      <c r="IH3">
        <v>0</v>
      </c>
      <c r="IN3" t="s">
        <v>938</v>
      </c>
      <c r="IU3" t="e">
        <f ca="1">_xlfn.CONCAT(IV3:JA3)</f>
        <v>#NAME?</v>
      </c>
      <c r="JB3" t="s">
        <v>946</v>
      </c>
      <c r="JC3" t="s">
        <v>936</v>
      </c>
      <c r="JG3" t="s">
        <v>947</v>
      </c>
      <c r="JI3" t="s">
        <v>947</v>
      </c>
      <c r="JN3" t="s">
        <v>938</v>
      </c>
      <c r="JU3" t="s">
        <v>948</v>
      </c>
      <c r="JV3" t="s">
        <v>949</v>
      </c>
      <c r="JW3" t="s">
        <v>936</v>
      </c>
      <c r="KA3" t="s">
        <v>945</v>
      </c>
      <c r="KB3">
        <v>0</v>
      </c>
      <c r="KH3" t="s">
        <v>950</v>
      </c>
      <c r="KN3" t="s">
        <v>950</v>
      </c>
      <c r="KO3" t="s">
        <v>951</v>
      </c>
      <c r="KQ3" t="s">
        <v>936</v>
      </c>
      <c r="KU3" t="s">
        <v>950</v>
      </c>
      <c r="LA3" t="s">
        <v>950</v>
      </c>
      <c r="LB3" t="s">
        <v>950</v>
      </c>
      <c r="LH3" t="s">
        <v>950</v>
      </c>
      <c r="LI3" t="s">
        <v>952</v>
      </c>
      <c r="LK3" t="s">
        <v>953</v>
      </c>
      <c r="LL3" t="s">
        <v>936</v>
      </c>
      <c r="LP3" t="s">
        <v>954</v>
      </c>
      <c r="LR3" t="s">
        <v>954</v>
      </c>
      <c r="LX3" t="s">
        <v>954</v>
      </c>
      <c r="LZ3" t="s">
        <v>954</v>
      </c>
      <c r="MG3" t="s">
        <v>955</v>
      </c>
      <c r="MH3" t="s">
        <v>936</v>
      </c>
      <c r="ML3" t="s">
        <v>936</v>
      </c>
      <c r="MP3" t="s">
        <v>936</v>
      </c>
      <c r="MT3" t="s">
        <v>936</v>
      </c>
      <c r="MY3" t="s">
        <v>939</v>
      </c>
      <c r="MZ3" t="s">
        <v>956</v>
      </c>
      <c r="NA3" t="s">
        <v>957</v>
      </c>
      <c r="NC3" t="s">
        <v>958</v>
      </c>
      <c r="ND3" t="s">
        <v>936</v>
      </c>
      <c r="NI3" t="s">
        <v>959</v>
      </c>
      <c r="NJ3" t="s">
        <v>960</v>
      </c>
      <c r="NK3" t="s">
        <v>961</v>
      </c>
      <c r="NL3" t="s">
        <v>962</v>
      </c>
      <c r="NM3" t="s">
        <v>959</v>
      </c>
      <c r="NN3" t="s">
        <v>963</v>
      </c>
      <c r="NO3" t="s">
        <v>964</v>
      </c>
      <c r="NQ3" t="s">
        <v>964</v>
      </c>
      <c r="NU3" t="s">
        <v>945</v>
      </c>
      <c r="NV3" s="6">
        <v>0</v>
      </c>
      <c r="OA3" t="s">
        <v>938</v>
      </c>
      <c r="OG3" t="s">
        <v>938</v>
      </c>
      <c r="OM3" t="s">
        <v>964</v>
      </c>
      <c r="OO3" t="s">
        <v>964</v>
      </c>
      <c r="OS3" t="s">
        <v>965</v>
      </c>
      <c r="OV3" t="s">
        <v>965</v>
      </c>
      <c r="OY3" t="s">
        <v>966</v>
      </c>
      <c r="OZ3" t="s">
        <v>936</v>
      </c>
      <c r="PB3" t="s">
        <v>959</v>
      </c>
      <c r="PC3" t="s">
        <v>967</v>
      </c>
      <c r="PD3" t="s">
        <v>938</v>
      </c>
      <c r="PI3" t="s">
        <v>938</v>
      </c>
      <c r="PN3" t="e">
        <f ca="1">_xlfn.CONCAT(PO3:PR3)</f>
        <v>#NAME?</v>
      </c>
      <c r="PP3" t="s">
        <v>968</v>
      </c>
      <c r="QP3" t="s">
        <v>969</v>
      </c>
      <c r="QS3" t="s">
        <v>969</v>
      </c>
      <c r="QT3" t="s">
        <v>970</v>
      </c>
      <c r="QU3"/>
      <c r="QV3" s="3" t="s">
        <v>971</v>
      </c>
      <c r="QW3" s="3"/>
      <c r="QX3" s="3"/>
      <c r="QY3" s="3"/>
      <c r="RA3" s="3" t="s">
        <v>972</v>
      </c>
    </row>
    <row r="4" spans="1:470" ht="23.1" customHeight="1">
      <c r="A4">
        <v>2</v>
      </c>
      <c r="B4" s="40" t="s">
        <v>2911</v>
      </c>
      <c r="C4" t="s">
        <v>973</v>
      </c>
      <c r="D4" t="s">
        <v>974</v>
      </c>
      <c r="E4" t="s">
        <v>975</v>
      </c>
      <c r="F4" t="s">
        <v>976</v>
      </c>
      <c r="L4" t="s">
        <v>973</v>
      </c>
      <c r="M4" t="s">
        <v>977</v>
      </c>
      <c r="N4" t="s">
        <v>887</v>
      </c>
      <c r="P4" t="s">
        <v>974</v>
      </c>
      <c r="Q4" t="s">
        <v>975</v>
      </c>
      <c r="R4" t="s">
        <v>976</v>
      </c>
      <c r="T4" t="s">
        <v>974</v>
      </c>
      <c r="U4" t="s">
        <v>975</v>
      </c>
      <c r="V4" t="s">
        <v>976</v>
      </c>
      <c r="X4" t="s">
        <v>978</v>
      </c>
      <c r="AD4" t="s">
        <v>979</v>
      </c>
      <c r="AG4" t="s">
        <v>980</v>
      </c>
      <c r="AH4" t="s">
        <v>981</v>
      </c>
      <c r="AZ4" t="s">
        <v>982</v>
      </c>
      <c r="BA4" t="s">
        <v>983</v>
      </c>
      <c r="BB4" t="s">
        <v>984</v>
      </c>
      <c r="BC4" t="s">
        <v>985</v>
      </c>
      <c r="BD4" t="s">
        <v>986</v>
      </c>
      <c r="BE4" t="s">
        <v>987</v>
      </c>
      <c r="BF4" t="s">
        <v>988</v>
      </c>
      <c r="BG4" t="s">
        <v>989</v>
      </c>
      <c r="BH4" t="s">
        <v>990</v>
      </c>
      <c r="BL4" t="s">
        <v>991</v>
      </c>
      <c r="BM4" t="s">
        <v>992</v>
      </c>
      <c r="BN4" t="s">
        <v>990</v>
      </c>
      <c r="BO4" t="s">
        <v>993</v>
      </c>
      <c r="BP4" t="s">
        <v>994</v>
      </c>
      <c r="BQ4" t="s">
        <v>995</v>
      </c>
      <c r="BW4" t="s">
        <v>996</v>
      </c>
      <c r="BX4">
        <v>48.69894</v>
      </c>
      <c r="BY4">
        <v>-122.50375</v>
      </c>
      <c r="CA4" t="s">
        <v>997</v>
      </c>
      <c r="CB4">
        <v>48.69914</v>
      </c>
      <c r="CC4">
        <v>-122.50408</v>
      </c>
      <c r="CE4" t="s">
        <v>998</v>
      </c>
      <c r="CF4">
        <v>48.698590000000003</v>
      </c>
      <c r="CG4">
        <v>-122.50586</v>
      </c>
      <c r="CI4" t="s">
        <v>999</v>
      </c>
      <c r="CJ4">
        <v>48.698770000000003</v>
      </c>
      <c r="CK4">
        <v>-122.50606999999999</v>
      </c>
      <c r="CM4" t="s">
        <v>1000</v>
      </c>
      <c r="CN4">
        <v>48.699330000000003</v>
      </c>
      <c r="CO4">
        <v>-122.50255</v>
      </c>
      <c r="CQ4" t="s">
        <v>1001</v>
      </c>
      <c r="CR4">
        <v>48.699440000000003</v>
      </c>
      <c r="CS4">
        <v>-122.50143</v>
      </c>
      <c r="CU4" t="s">
        <v>1002</v>
      </c>
      <c r="CV4">
        <v>48.700679999999998</v>
      </c>
      <c r="CW4">
        <v>-122.50208000000001</v>
      </c>
      <c r="DK4">
        <v>2018</v>
      </c>
      <c r="DL4" t="s">
        <v>1003</v>
      </c>
      <c r="DN4" t="s">
        <v>1004</v>
      </c>
      <c r="DO4" t="s">
        <v>909</v>
      </c>
      <c r="DV4" t="s">
        <v>1005</v>
      </c>
      <c r="EG4" t="s">
        <v>1006</v>
      </c>
      <c r="EH4" s="5">
        <v>35000</v>
      </c>
      <c r="EI4" t="s">
        <v>884</v>
      </c>
      <c r="EL4" t="s">
        <v>1007</v>
      </c>
      <c r="EN4" t="s">
        <v>1008</v>
      </c>
      <c r="EO4">
        <v>0.17150000000000001</v>
      </c>
      <c r="EP4" t="s">
        <v>1009</v>
      </c>
      <c r="EQ4">
        <v>24</v>
      </c>
      <c r="ER4" t="s">
        <v>1010</v>
      </c>
      <c r="EV4" t="s">
        <v>1011</v>
      </c>
      <c r="FA4" t="s">
        <v>1012</v>
      </c>
      <c r="FP4" t="s">
        <v>1013</v>
      </c>
      <c r="FQ4" t="s">
        <v>1014</v>
      </c>
      <c r="FR4" t="s">
        <v>1015</v>
      </c>
      <c r="FX4"/>
      <c r="FY4" s="3" t="s">
        <v>1016</v>
      </c>
      <c r="FZ4" s="3" t="s">
        <v>1016</v>
      </c>
      <c r="GA4" t="s">
        <v>934</v>
      </c>
      <c r="GB4" t="s">
        <v>1017</v>
      </c>
      <c r="GC4" t="s">
        <v>1018</v>
      </c>
      <c r="GG4" t="s">
        <v>938</v>
      </c>
      <c r="GN4" t="s">
        <v>938</v>
      </c>
      <c r="GU4" t="s">
        <v>938</v>
      </c>
      <c r="HC4" t="s">
        <v>1018</v>
      </c>
      <c r="HG4" t="s">
        <v>938</v>
      </c>
      <c r="HN4" t="s">
        <v>938</v>
      </c>
      <c r="HU4" t="s">
        <v>938</v>
      </c>
      <c r="IC4" t="s">
        <v>1018</v>
      </c>
      <c r="IG4" t="s">
        <v>938</v>
      </c>
      <c r="IN4" t="s">
        <v>938</v>
      </c>
      <c r="IU4" t="e">
        <f t="shared" ref="IU4:IU41" ca="1" si="0">_xlfn.CONCAT(IV4:JA4)</f>
        <v>#NAME?</v>
      </c>
      <c r="JC4" t="s">
        <v>936</v>
      </c>
      <c r="JG4" t="s">
        <v>938</v>
      </c>
      <c r="JN4" t="s">
        <v>938</v>
      </c>
      <c r="KA4" t="s">
        <v>938</v>
      </c>
      <c r="KH4" t="s">
        <v>938</v>
      </c>
      <c r="KU4" t="s">
        <v>938</v>
      </c>
      <c r="LB4" t="s">
        <v>938</v>
      </c>
      <c r="LL4" t="s">
        <v>1018</v>
      </c>
      <c r="LP4" t="s">
        <v>938</v>
      </c>
      <c r="LX4" t="s">
        <v>938</v>
      </c>
      <c r="MY4" t="s">
        <v>1019</v>
      </c>
      <c r="NI4" t="s">
        <v>969</v>
      </c>
      <c r="NK4" t="s">
        <v>969</v>
      </c>
      <c r="NM4" t="s">
        <v>969</v>
      </c>
      <c r="NO4" t="s">
        <v>938</v>
      </c>
      <c r="NU4" t="s">
        <v>938</v>
      </c>
      <c r="OA4" t="s">
        <v>938</v>
      </c>
      <c r="OG4" t="s">
        <v>938</v>
      </c>
      <c r="OM4" t="s">
        <v>938</v>
      </c>
      <c r="OS4" t="s">
        <v>938</v>
      </c>
      <c r="OZ4" t="s">
        <v>936</v>
      </c>
      <c r="PB4" t="s">
        <v>969</v>
      </c>
      <c r="PD4" t="s">
        <v>938</v>
      </c>
      <c r="PI4" t="s">
        <v>938</v>
      </c>
      <c r="PN4" t="e">
        <f t="shared" ref="PN4:PN41" ca="1" si="1">_xlfn.CONCAT(PO4:PR4)</f>
        <v>#NAME?</v>
      </c>
      <c r="QP4" t="s">
        <v>969</v>
      </c>
      <c r="QS4" t="s">
        <v>969</v>
      </c>
      <c r="QU4"/>
      <c r="QV4" s="3"/>
      <c r="QW4" s="3"/>
      <c r="QX4" s="3"/>
      <c r="QY4" s="3"/>
      <c r="RA4" s="3" t="s">
        <v>1020</v>
      </c>
    </row>
    <row r="5" spans="1:470">
      <c r="A5">
        <v>3</v>
      </c>
      <c r="B5" s="39" t="s">
        <v>2912</v>
      </c>
      <c r="C5" t="s">
        <v>1021</v>
      </c>
      <c r="D5" t="s">
        <v>1022</v>
      </c>
      <c r="E5" t="s">
        <v>1023</v>
      </c>
      <c r="F5" t="s">
        <v>1024</v>
      </c>
      <c r="L5" t="s">
        <v>1021</v>
      </c>
      <c r="M5" t="s">
        <v>1025</v>
      </c>
      <c r="N5" t="s">
        <v>887</v>
      </c>
      <c r="P5" t="s">
        <v>1022</v>
      </c>
      <c r="Q5" t="s">
        <v>1023</v>
      </c>
      <c r="R5" t="s">
        <v>1024</v>
      </c>
      <c r="T5" t="s">
        <v>1026</v>
      </c>
      <c r="U5" t="s">
        <v>1023</v>
      </c>
      <c r="V5" t="s">
        <v>1027</v>
      </c>
      <c r="X5" t="s">
        <v>1028</v>
      </c>
      <c r="AE5">
        <v>7000</v>
      </c>
      <c r="AF5">
        <v>1000</v>
      </c>
      <c r="AH5" t="s">
        <v>1029</v>
      </c>
      <c r="AJ5" t="s">
        <v>1030</v>
      </c>
      <c r="BW5" t="s">
        <v>1031</v>
      </c>
      <c r="BX5">
        <v>48.516388999999997</v>
      </c>
      <c r="BY5">
        <v>-122.91805600000001</v>
      </c>
      <c r="DK5">
        <v>2013</v>
      </c>
      <c r="DL5" t="s">
        <v>1032</v>
      </c>
      <c r="DN5" t="s">
        <v>1004</v>
      </c>
      <c r="DQ5" t="s">
        <v>1033</v>
      </c>
      <c r="DU5" t="s">
        <v>1034</v>
      </c>
      <c r="DZ5" t="s">
        <v>1035</v>
      </c>
      <c r="ED5" t="s">
        <v>1036</v>
      </c>
      <c r="EL5" t="s">
        <v>1037</v>
      </c>
      <c r="EM5">
        <v>4</v>
      </c>
      <c r="EO5">
        <v>3</v>
      </c>
      <c r="EQ5">
        <v>10</v>
      </c>
      <c r="ES5">
        <v>-1</v>
      </c>
      <c r="ET5">
        <v>-1</v>
      </c>
      <c r="EU5">
        <v>-1</v>
      </c>
      <c r="EW5">
        <v>50</v>
      </c>
      <c r="EX5" t="s">
        <v>1038</v>
      </c>
      <c r="EZ5" t="s">
        <v>929</v>
      </c>
      <c r="FB5" t="s">
        <v>1039</v>
      </c>
      <c r="FC5" t="s">
        <v>1040</v>
      </c>
      <c r="FD5" t="s">
        <v>924</v>
      </c>
      <c r="FF5" t="s">
        <v>1041</v>
      </c>
      <c r="FL5" t="s">
        <v>929</v>
      </c>
      <c r="FN5" t="s">
        <v>1039</v>
      </c>
      <c r="FO5" t="s">
        <v>1040</v>
      </c>
      <c r="FP5" t="s">
        <v>1013</v>
      </c>
      <c r="FQ5" t="s">
        <v>1014</v>
      </c>
      <c r="FT5" t="s">
        <v>930</v>
      </c>
      <c r="FU5" t="s">
        <v>1042</v>
      </c>
      <c r="FX5"/>
      <c r="FY5" s="3" t="s">
        <v>1043</v>
      </c>
      <c r="FZ5" s="3" t="s">
        <v>1043</v>
      </c>
      <c r="GA5" t="s">
        <v>934</v>
      </c>
      <c r="GB5" t="s">
        <v>1044</v>
      </c>
      <c r="GC5" t="s">
        <v>939</v>
      </c>
      <c r="GD5" t="s">
        <v>1045</v>
      </c>
      <c r="GE5" t="s">
        <v>1046</v>
      </c>
      <c r="GF5" t="s">
        <v>939</v>
      </c>
      <c r="GG5" t="s">
        <v>947</v>
      </c>
      <c r="GI5" t="s">
        <v>947</v>
      </c>
      <c r="GN5" t="s">
        <v>945</v>
      </c>
      <c r="GO5">
        <v>0</v>
      </c>
      <c r="GU5" t="s">
        <v>938</v>
      </c>
      <c r="HB5" t="s">
        <v>1047</v>
      </c>
      <c r="HC5" t="s">
        <v>936</v>
      </c>
      <c r="HG5" t="s">
        <v>945</v>
      </c>
      <c r="HH5">
        <v>0</v>
      </c>
      <c r="HN5" t="s">
        <v>945</v>
      </c>
      <c r="HO5">
        <v>0</v>
      </c>
      <c r="HU5" t="s">
        <v>938</v>
      </c>
      <c r="IC5" t="s">
        <v>939</v>
      </c>
      <c r="ID5" t="s">
        <v>1048</v>
      </c>
      <c r="IE5" t="s">
        <v>936</v>
      </c>
      <c r="IF5" t="s">
        <v>936</v>
      </c>
      <c r="IG5" t="s">
        <v>945</v>
      </c>
      <c r="IH5">
        <v>0</v>
      </c>
      <c r="IN5" t="s">
        <v>945</v>
      </c>
      <c r="IO5">
        <v>0</v>
      </c>
      <c r="IU5" t="e">
        <f t="shared" ca="1" si="0"/>
        <v>#NAME?</v>
      </c>
      <c r="JC5" t="s">
        <v>936</v>
      </c>
      <c r="JG5" t="s">
        <v>945</v>
      </c>
      <c r="JH5">
        <v>0</v>
      </c>
      <c r="JN5" t="s">
        <v>945</v>
      </c>
      <c r="JO5">
        <v>0</v>
      </c>
      <c r="JV5" t="s">
        <v>949</v>
      </c>
      <c r="JW5" t="s">
        <v>936</v>
      </c>
      <c r="KA5" t="s">
        <v>945</v>
      </c>
      <c r="KB5">
        <v>0</v>
      </c>
      <c r="KH5" t="s">
        <v>945</v>
      </c>
      <c r="KI5">
        <v>0</v>
      </c>
      <c r="KO5" t="s">
        <v>1049</v>
      </c>
      <c r="KP5" t="s">
        <v>1050</v>
      </c>
      <c r="KQ5" t="s">
        <v>936</v>
      </c>
      <c r="KU5" t="s">
        <v>945</v>
      </c>
      <c r="KV5">
        <v>0</v>
      </c>
      <c r="LB5" t="s">
        <v>938</v>
      </c>
      <c r="LI5" t="s">
        <v>1051</v>
      </c>
      <c r="LJ5" t="s">
        <v>1052</v>
      </c>
      <c r="LL5" t="s">
        <v>936</v>
      </c>
      <c r="LP5" t="s">
        <v>945</v>
      </c>
      <c r="LQ5">
        <v>0</v>
      </c>
      <c r="LX5" t="s">
        <v>945</v>
      </c>
      <c r="LY5">
        <v>0</v>
      </c>
      <c r="MF5" t="s">
        <v>949</v>
      </c>
      <c r="MH5" t="s">
        <v>939</v>
      </c>
      <c r="MI5" t="s">
        <v>1053</v>
      </c>
      <c r="MJ5" t="s">
        <v>1054</v>
      </c>
      <c r="MK5" t="s">
        <v>936</v>
      </c>
      <c r="ML5" t="s">
        <v>936</v>
      </c>
      <c r="MP5" t="s">
        <v>936</v>
      </c>
      <c r="MT5" t="s">
        <v>936</v>
      </c>
      <c r="MY5" t="s">
        <v>939</v>
      </c>
      <c r="MZ5" t="s">
        <v>1055</v>
      </c>
      <c r="NA5" t="s">
        <v>1056</v>
      </c>
      <c r="NB5" t="s">
        <v>939</v>
      </c>
      <c r="NI5" t="s">
        <v>1057</v>
      </c>
      <c r="NJ5" t="s">
        <v>1058</v>
      </c>
      <c r="NK5" t="s">
        <v>961</v>
      </c>
      <c r="NM5" t="s">
        <v>961</v>
      </c>
      <c r="NO5" t="s">
        <v>964</v>
      </c>
      <c r="NQ5" t="s">
        <v>964</v>
      </c>
      <c r="NU5" t="s">
        <v>945</v>
      </c>
      <c r="NV5" s="6">
        <v>0</v>
      </c>
      <c r="OA5" t="s">
        <v>964</v>
      </c>
      <c r="OC5" t="s">
        <v>964</v>
      </c>
      <c r="OG5" t="s">
        <v>964</v>
      </c>
      <c r="OI5" t="s">
        <v>964</v>
      </c>
      <c r="OM5" t="s">
        <v>964</v>
      </c>
      <c r="OO5" t="s">
        <v>964</v>
      </c>
      <c r="OS5" t="s">
        <v>1059</v>
      </c>
      <c r="OX5" t="s">
        <v>1059</v>
      </c>
      <c r="OZ5" t="s">
        <v>936</v>
      </c>
      <c r="PB5" t="s">
        <v>961</v>
      </c>
      <c r="PD5" t="s">
        <v>1060</v>
      </c>
      <c r="PE5" t="s">
        <v>1060</v>
      </c>
      <c r="PI5" t="s">
        <v>1060</v>
      </c>
      <c r="PJ5" t="s">
        <v>1060</v>
      </c>
      <c r="PN5" t="e">
        <f t="shared" ca="1" si="1"/>
        <v>#NAME?</v>
      </c>
      <c r="PO5" t="s">
        <v>1060</v>
      </c>
      <c r="PS5" t="str">
        <f>QC5</f>
        <v>&lt;1/m^2</v>
      </c>
      <c r="PX5" t="str">
        <f>QH5</f>
        <v>&lt;1/m^2</v>
      </c>
      <c r="QC5" t="s">
        <v>1061</v>
      </c>
      <c r="QE5" t="s">
        <v>1062</v>
      </c>
      <c r="QH5" t="s">
        <v>1061</v>
      </c>
      <c r="QJ5" t="s">
        <v>1063</v>
      </c>
      <c r="QP5" t="s">
        <v>961</v>
      </c>
      <c r="QR5" t="s">
        <v>1064</v>
      </c>
      <c r="QS5" t="s">
        <v>1057</v>
      </c>
      <c r="QT5" t="s">
        <v>1065</v>
      </c>
      <c r="QU5" t="s">
        <v>1066</v>
      </c>
      <c r="QV5" s="3"/>
      <c r="QW5" s="3"/>
      <c r="QX5" s="3"/>
      <c r="QY5" s="3"/>
      <c r="QZ5" s="3" t="s">
        <v>1067</v>
      </c>
    </row>
    <row r="6" spans="1:470">
      <c r="A6">
        <v>4</v>
      </c>
      <c r="B6" s="39" t="s">
        <v>2913</v>
      </c>
      <c r="C6" t="s">
        <v>1068</v>
      </c>
      <c r="D6" t="s">
        <v>1069</v>
      </c>
      <c r="E6" t="s">
        <v>1070</v>
      </c>
      <c r="F6" t="s">
        <v>1071</v>
      </c>
      <c r="G6" t="s">
        <v>1072</v>
      </c>
      <c r="L6" t="s">
        <v>1068</v>
      </c>
      <c r="M6" t="s">
        <v>1073</v>
      </c>
      <c r="N6" t="s">
        <v>887</v>
      </c>
      <c r="P6" t="s">
        <v>1069</v>
      </c>
      <c r="Q6" t="s">
        <v>1070</v>
      </c>
      <c r="R6" t="s">
        <v>1071</v>
      </c>
      <c r="T6" t="s">
        <v>1069</v>
      </c>
      <c r="U6" t="s">
        <v>1070</v>
      </c>
      <c r="V6" t="s">
        <v>1071</v>
      </c>
      <c r="X6" t="s">
        <v>1074</v>
      </c>
      <c r="Y6" t="s">
        <v>1075</v>
      </c>
      <c r="Z6" t="s">
        <v>1076</v>
      </c>
      <c r="AA6" t="s">
        <v>1077</v>
      </c>
      <c r="AB6" t="s">
        <v>1078</v>
      </c>
      <c r="AE6">
        <v>60000</v>
      </c>
      <c r="AF6">
        <v>5000</v>
      </c>
      <c r="AG6" t="s">
        <v>1079</v>
      </c>
      <c r="AH6" t="s">
        <v>1080</v>
      </c>
      <c r="AJ6" t="s">
        <v>1081</v>
      </c>
      <c r="AL6" t="s">
        <v>1082</v>
      </c>
      <c r="AM6" t="s">
        <v>1083</v>
      </c>
      <c r="AZ6" t="s">
        <v>1084</v>
      </c>
      <c r="BV6" t="s">
        <v>1085</v>
      </c>
      <c r="BW6" t="s">
        <v>1086</v>
      </c>
      <c r="BX6">
        <v>48.484991999999998</v>
      </c>
      <c r="BY6">
        <v>-122.585481</v>
      </c>
      <c r="BZ6" t="s">
        <v>1087</v>
      </c>
      <c r="DK6">
        <v>2002</v>
      </c>
      <c r="DL6" t="s">
        <v>1088</v>
      </c>
      <c r="DM6" t="s">
        <v>1089</v>
      </c>
      <c r="DN6" t="s">
        <v>1004</v>
      </c>
      <c r="DO6" t="s">
        <v>909</v>
      </c>
      <c r="DP6" t="s">
        <v>1090</v>
      </c>
      <c r="DQ6" t="s">
        <v>1033</v>
      </c>
      <c r="DU6" t="s">
        <v>1034</v>
      </c>
      <c r="DV6" t="s">
        <v>1005</v>
      </c>
      <c r="DZ6" t="s">
        <v>1035</v>
      </c>
      <c r="EG6" t="s">
        <v>1091</v>
      </c>
      <c r="EH6" s="5">
        <v>1525000</v>
      </c>
      <c r="EI6" t="s">
        <v>1092</v>
      </c>
      <c r="EJ6" t="s">
        <v>1093</v>
      </c>
      <c r="EK6" t="s">
        <v>1094</v>
      </c>
      <c r="EL6" t="s">
        <v>1095</v>
      </c>
      <c r="EM6">
        <v>8</v>
      </c>
      <c r="EN6" t="s">
        <v>1096</v>
      </c>
      <c r="EO6">
        <v>275</v>
      </c>
      <c r="EQ6">
        <v>15000</v>
      </c>
      <c r="ES6">
        <v>-0.3</v>
      </c>
      <c r="ET6">
        <v>0.3</v>
      </c>
      <c r="EU6">
        <v>0</v>
      </c>
      <c r="EW6" t="s">
        <v>1097</v>
      </c>
      <c r="EX6" t="s">
        <v>1098</v>
      </c>
      <c r="EZ6" t="s">
        <v>929</v>
      </c>
      <c r="FA6" t="s">
        <v>1012</v>
      </c>
      <c r="FB6" t="s">
        <v>1039</v>
      </c>
      <c r="FD6" t="s">
        <v>924</v>
      </c>
      <c r="FG6" t="s">
        <v>925</v>
      </c>
      <c r="FL6" t="s">
        <v>929</v>
      </c>
      <c r="FM6" t="s">
        <v>1012</v>
      </c>
      <c r="FN6" t="s">
        <v>1039</v>
      </c>
      <c r="FP6" t="s">
        <v>1013</v>
      </c>
      <c r="FQ6" t="s">
        <v>1014</v>
      </c>
      <c r="FX6"/>
      <c r="FY6" s="3" t="s">
        <v>1099</v>
      </c>
      <c r="FZ6" s="3" t="s">
        <v>1099</v>
      </c>
      <c r="GA6" t="s">
        <v>934</v>
      </c>
      <c r="GB6" t="s">
        <v>1100</v>
      </c>
      <c r="GC6" t="s">
        <v>1101</v>
      </c>
      <c r="GG6" t="s">
        <v>937</v>
      </c>
      <c r="GK6" t="s">
        <v>937</v>
      </c>
      <c r="GN6" t="s">
        <v>937</v>
      </c>
      <c r="GR6" t="s">
        <v>937</v>
      </c>
      <c r="GU6" t="s">
        <v>1102</v>
      </c>
      <c r="GZ6" t="s">
        <v>1102</v>
      </c>
      <c r="HB6" t="s">
        <v>1103</v>
      </c>
      <c r="HC6" t="s">
        <v>936</v>
      </c>
      <c r="HE6" t="s">
        <v>1104</v>
      </c>
      <c r="HG6" t="s">
        <v>1105</v>
      </c>
      <c r="HJ6" t="s">
        <v>1105</v>
      </c>
      <c r="HN6" t="s">
        <v>942</v>
      </c>
      <c r="HR6" t="s">
        <v>942</v>
      </c>
      <c r="HU6" t="s">
        <v>938</v>
      </c>
      <c r="IB6" t="s">
        <v>1106</v>
      </c>
      <c r="IC6" t="s">
        <v>936</v>
      </c>
      <c r="IG6" t="s">
        <v>1105</v>
      </c>
      <c r="IJ6" t="s">
        <v>1105</v>
      </c>
      <c r="IN6" t="s">
        <v>942</v>
      </c>
      <c r="IR6" t="s">
        <v>942</v>
      </c>
      <c r="IU6" t="e">
        <f t="shared" ca="1" si="0"/>
        <v>#NAME?</v>
      </c>
      <c r="JC6" t="s">
        <v>936</v>
      </c>
      <c r="JG6" t="s">
        <v>945</v>
      </c>
      <c r="JH6">
        <v>0</v>
      </c>
      <c r="JN6" t="s">
        <v>1107</v>
      </c>
      <c r="JQ6" t="s">
        <v>1107</v>
      </c>
      <c r="JV6" t="s">
        <v>1108</v>
      </c>
      <c r="JW6" t="s">
        <v>936</v>
      </c>
      <c r="KA6" t="s">
        <v>945</v>
      </c>
      <c r="KB6">
        <v>0</v>
      </c>
      <c r="KH6" t="s">
        <v>942</v>
      </c>
      <c r="KL6" t="s">
        <v>942</v>
      </c>
      <c r="KP6" t="s">
        <v>1109</v>
      </c>
      <c r="KQ6" t="s">
        <v>936</v>
      </c>
      <c r="KU6" t="s">
        <v>945</v>
      </c>
      <c r="KV6">
        <v>0</v>
      </c>
      <c r="LB6" t="s">
        <v>942</v>
      </c>
      <c r="LF6" t="s">
        <v>942</v>
      </c>
      <c r="LI6" t="s">
        <v>1110</v>
      </c>
      <c r="LJ6" t="s">
        <v>1111</v>
      </c>
      <c r="LL6" t="s">
        <v>936</v>
      </c>
      <c r="LP6" t="s">
        <v>938</v>
      </c>
      <c r="LX6" t="s">
        <v>938</v>
      </c>
      <c r="NO6" t="s">
        <v>938</v>
      </c>
      <c r="NU6" t="s">
        <v>938</v>
      </c>
      <c r="OA6" t="s">
        <v>938</v>
      </c>
      <c r="OG6" t="s">
        <v>938</v>
      </c>
      <c r="OM6" t="s">
        <v>938</v>
      </c>
      <c r="OS6" t="s">
        <v>938</v>
      </c>
      <c r="PD6" t="s">
        <v>938</v>
      </c>
      <c r="PI6" t="s">
        <v>938</v>
      </c>
      <c r="PN6" t="e">
        <f t="shared" ca="1" si="1"/>
        <v>#NAME?</v>
      </c>
      <c r="QU6"/>
      <c r="QV6" s="3"/>
      <c r="QW6" s="3"/>
      <c r="QX6" s="3"/>
      <c r="QY6" s="3"/>
    </row>
    <row r="7" spans="1:470">
      <c r="A7">
        <v>5</v>
      </c>
      <c r="B7" s="39" t="s">
        <v>2914</v>
      </c>
      <c r="C7" t="s">
        <v>1112</v>
      </c>
      <c r="D7" t="s">
        <v>1113</v>
      </c>
      <c r="E7" t="s">
        <v>1114</v>
      </c>
      <c r="F7" t="s">
        <v>1115</v>
      </c>
      <c r="H7" t="s">
        <v>1116</v>
      </c>
      <c r="I7" t="s">
        <v>1114</v>
      </c>
      <c r="J7" t="s">
        <v>1117</v>
      </c>
      <c r="L7" t="s">
        <v>1112</v>
      </c>
      <c r="M7" t="s">
        <v>1118</v>
      </c>
      <c r="N7" t="s">
        <v>1119</v>
      </c>
      <c r="P7" t="s">
        <v>1113</v>
      </c>
      <c r="Q7" t="s">
        <v>1114</v>
      </c>
      <c r="R7" t="s">
        <v>1115</v>
      </c>
      <c r="T7" t="s">
        <v>1113</v>
      </c>
      <c r="U7" t="s">
        <v>1114</v>
      </c>
      <c r="V7" t="s">
        <v>1115</v>
      </c>
      <c r="X7" t="s">
        <v>1120</v>
      </c>
      <c r="Y7" t="s">
        <v>1121</v>
      </c>
      <c r="Z7" t="s">
        <v>1122</v>
      </c>
      <c r="AA7" t="s">
        <v>1123</v>
      </c>
      <c r="AB7" t="s">
        <v>1124</v>
      </c>
      <c r="AC7" t="s">
        <v>1125</v>
      </c>
      <c r="AD7" t="s">
        <v>1126</v>
      </c>
      <c r="AE7">
        <v>50000</v>
      </c>
      <c r="AF7">
        <v>40000</v>
      </c>
      <c r="AG7" t="s">
        <v>1127</v>
      </c>
      <c r="AH7" t="s">
        <v>1128</v>
      </c>
      <c r="AI7" t="s">
        <v>1129</v>
      </c>
      <c r="BW7" t="s">
        <v>1130</v>
      </c>
      <c r="BX7">
        <v>48.448999999999998</v>
      </c>
      <c r="BY7">
        <v>-123.411</v>
      </c>
      <c r="BZ7" t="s">
        <v>1131</v>
      </c>
      <c r="DK7" t="s">
        <v>1132</v>
      </c>
      <c r="DL7" t="s">
        <v>1132</v>
      </c>
      <c r="DM7" t="s">
        <v>1133</v>
      </c>
      <c r="DN7" t="s">
        <v>1004</v>
      </c>
      <c r="DQ7" t="s">
        <v>1033</v>
      </c>
      <c r="DT7" t="s">
        <v>1134</v>
      </c>
      <c r="DV7" t="s">
        <v>1005</v>
      </c>
      <c r="EA7" t="s">
        <v>1135</v>
      </c>
      <c r="ED7" t="s">
        <v>1036</v>
      </c>
      <c r="EL7" t="s">
        <v>1136</v>
      </c>
      <c r="EM7">
        <v>13</v>
      </c>
      <c r="EN7" t="s">
        <v>1137</v>
      </c>
      <c r="EO7">
        <v>32</v>
      </c>
      <c r="EP7" t="s">
        <v>1138</v>
      </c>
      <c r="EQ7">
        <v>955</v>
      </c>
      <c r="ER7" t="s">
        <v>1139</v>
      </c>
      <c r="ES7">
        <v>-0.5</v>
      </c>
      <c r="ET7">
        <v>0.2</v>
      </c>
      <c r="EU7">
        <v>-0.2</v>
      </c>
      <c r="EV7" t="s">
        <v>1140</v>
      </c>
      <c r="EW7" t="s">
        <v>1141</v>
      </c>
      <c r="EX7" t="s">
        <v>1142</v>
      </c>
      <c r="EZ7" t="s">
        <v>929</v>
      </c>
      <c r="FA7" t="s">
        <v>1012</v>
      </c>
      <c r="FB7" t="s">
        <v>1039</v>
      </c>
      <c r="FC7" t="s">
        <v>1040</v>
      </c>
      <c r="FD7" t="s">
        <v>924</v>
      </c>
      <c r="FG7" t="s">
        <v>925</v>
      </c>
      <c r="FL7" t="s">
        <v>929</v>
      </c>
      <c r="FM7" t="s">
        <v>1012</v>
      </c>
      <c r="FN7" t="s">
        <v>1039</v>
      </c>
      <c r="FP7" t="s">
        <v>1013</v>
      </c>
      <c r="FQ7" t="s">
        <v>1014</v>
      </c>
      <c r="FX7" t="s">
        <v>1143</v>
      </c>
      <c r="FY7" s="3" t="s">
        <v>1144</v>
      </c>
      <c r="FZ7" s="3" t="s">
        <v>1144</v>
      </c>
      <c r="GA7" t="s">
        <v>1145</v>
      </c>
      <c r="GC7" t="s">
        <v>1018</v>
      </c>
      <c r="GG7" t="s">
        <v>1107</v>
      </c>
      <c r="GJ7" t="s">
        <v>1107</v>
      </c>
      <c r="GN7" t="s">
        <v>937</v>
      </c>
      <c r="GR7" t="s">
        <v>937</v>
      </c>
      <c r="GU7" t="s">
        <v>938</v>
      </c>
      <c r="HB7" t="s">
        <v>1146</v>
      </c>
      <c r="HC7" t="s">
        <v>1018</v>
      </c>
      <c r="HG7" t="s">
        <v>942</v>
      </c>
      <c r="HK7" t="s">
        <v>942</v>
      </c>
      <c r="HN7" t="s">
        <v>1147</v>
      </c>
      <c r="HS7" t="s">
        <v>1147</v>
      </c>
      <c r="HU7" t="s">
        <v>938</v>
      </c>
      <c r="IB7" t="s">
        <v>1148</v>
      </c>
      <c r="IC7" t="s">
        <v>1018</v>
      </c>
      <c r="IG7" t="s">
        <v>942</v>
      </c>
      <c r="IK7" t="s">
        <v>942</v>
      </c>
      <c r="IN7" t="s">
        <v>1147</v>
      </c>
      <c r="IS7" t="s">
        <v>1147</v>
      </c>
      <c r="IU7" t="e">
        <f t="shared" ca="1" si="0"/>
        <v>#NAME?</v>
      </c>
      <c r="JB7" t="s">
        <v>1149</v>
      </c>
      <c r="JC7" t="s">
        <v>1018</v>
      </c>
      <c r="JG7" t="s">
        <v>937</v>
      </c>
      <c r="JK7" t="s">
        <v>937</v>
      </c>
      <c r="JN7" t="s">
        <v>1102</v>
      </c>
      <c r="JS7" t="s">
        <v>1102</v>
      </c>
      <c r="JU7" t="s">
        <v>1150</v>
      </c>
      <c r="JV7" t="s">
        <v>1151</v>
      </c>
      <c r="JW7" t="s">
        <v>1018</v>
      </c>
      <c r="KA7" t="s">
        <v>1105</v>
      </c>
      <c r="KD7" t="s">
        <v>1105</v>
      </c>
      <c r="KH7" t="s">
        <v>1147</v>
      </c>
      <c r="KM7" t="s">
        <v>1147</v>
      </c>
      <c r="KO7" t="s">
        <v>1152</v>
      </c>
      <c r="KP7" t="s">
        <v>1153</v>
      </c>
      <c r="KQ7" t="s">
        <v>1018</v>
      </c>
      <c r="KU7" t="s">
        <v>1105</v>
      </c>
      <c r="KX7" t="s">
        <v>1105</v>
      </c>
      <c r="LB7" t="s">
        <v>1147</v>
      </c>
      <c r="LG7" t="s">
        <v>1147</v>
      </c>
      <c r="LI7" t="s">
        <v>1154</v>
      </c>
      <c r="LJ7" t="s">
        <v>1111</v>
      </c>
      <c r="LK7" t="s">
        <v>1155</v>
      </c>
      <c r="LL7" t="s">
        <v>1018</v>
      </c>
      <c r="LP7" t="s">
        <v>950</v>
      </c>
      <c r="LW7" t="s">
        <v>950</v>
      </c>
      <c r="LX7" t="s">
        <v>950</v>
      </c>
      <c r="ME7" t="s">
        <v>950</v>
      </c>
      <c r="MF7" t="s">
        <v>949</v>
      </c>
      <c r="MG7" t="s">
        <v>1156</v>
      </c>
      <c r="MH7" t="s">
        <v>1018</v>
      </c>
      <c r="ML7" t="s">
        <v>1018</v>
      </c>
      <c r="MP7" t="s">
        <v>1018</v>
      </c>
      <c r="MT7" t="s">
        <v>1018</v>
      </c>
      <c r="MX7" t="s">
        <v>1157</v>
      </c>
      <c r="MY7" t="s">
        <v>1019</v>
      </c>
      <c r="MZ7" t="s">
        <v>1158</v>
      </c>
      <c r="NA7" t="s">
        <v>1159</v>
      </c>
      <c r="NB7" t="s">
        <v>939</v>
      </c>
      <c r="NC7" t="s">
        <v>1160</v>
      </c>
      <c r="ND7" t="s">
        <v>1019</v>
      </c>
      <c r="NE7" t="s">
        <v>1161</v>
      </c>
      <c r="NF7" t="s">
        <v>1162</v>
      </c>
      <c r="NH7" t="s">
        <v>1163</v>
      </c>
      <c r="NI7" t="s">
        <v>1057</v>
      </c>
      <c r="NJ7" t="s">
        <v>1164</v>
      </c>
      <c r="NK7" t="s">
        <v>959</v>
      </c>
      <c r="NL7" t="s">
        <v>1165</v>
      </c>
      <c r="NM7" t="s">
        <v>1057</v>
      </c>
      <c r="NN7" t="s">
        <v>1166</v>
      </c>
      <c r="NO7" t="s">
        <v>1059</v>
      </c>
      <c r="NT7" t="s">
        <v>1059</v>
      </c>
      <c r="NU7" t="s">
        <v>964</v>
      </c>
      <c r="NW7" t="s">
        <v>964</v>
      </c>
      <c r="OA7" t="s">
        <v>964</v>
      </c>
      <c r="OC7" t="s">
        <v>964</v>
      </c>
      <c r="OG7" t="s">
        <v>938</v>
      </c>
      <c r="OM7" t="s">
        <v>964</v>
      </c>
      <c r="OO7" t="s">
        <v>964</v>
      </c>
      <c r="OS7" t="s">
        <v>945</v>
      </c>
      <c r="OT7" s="6">
        <v>0</v>
      </c>
      <c r="OY7" t="s">
        <v>1167</v>
      </c>
      <c r="OZ7" t="s">
        <v>936</v>
      </c>
      <c r="PB7" t="s">
        <v>959</v>
      </c>
      <c r="PC7" t="s">
        <v>1168</v>
      </c>
      <c r="PD7" t="s">
        <v>1060</v>
      </c>
      <c r="PE7" t="s">
        <v>1060</v>
      </c>
      <c r="PI7" t="s">
        <v>1060</v>
      </c>
      <c r="PJ7" t="s">
        <v>1060</v>
      </c>
      <c r="PN7" t="e">
        <f t="shared" ca="1" si="1"/>
        <v>#NAME?</v>
      </c>
      <c r="PO7" t="s">
        <v>1060</v>
      </c>
      <c r="PT7" t="s">
        <v>1169</v>
      </c>
      <c r="QE7" t="s">
        <v>1169</v>
      </c>
      <c r="QP7" t="s">
        <v>969</v>
      </c>
      <c r="QQ7" t="s">
        <v>1170</v>
      </c>
      <c r="QS7" t="s">
        <v>1057</v>
      </c>
      <c r="QT7" t="s">
        <v>1171</v>
      </c>
      <c r="QU7" t="s">
        <v>1172</v>
      </c>
      <c r="QV7" s="3" t="s">
        <v>1173</v>
      </c>
      <c r="QW7" s="3" t="s">
        <v>1174</v>
      </c>
      <c r="QX7" s="3" t="s">
        <v>1175</v>
      </c>
      <c r="QY7" s="3" t="s">
        <v>1176</v>
      </c>
    </row>
    <row r="8" spans="1:470">
      <c r="A8">
        <v>6</v>
      </c>
      <c r="B8" s="39" t="s">
        <v>2915</v>
      </c>
      <c r="C8" t="s">
        <v>1177</v>
      </c>
      <c r="D8" t="s">
        <v>1178</v>
      </c>
      <c r="E8" t="s">
        <v>1179</v>
      </c>
      <c r="F8" t="s">
        <v>1180</v>
      </c>
      <c r="L8" t="s">
        <v>1177</v>
      </c>
      <c r="M8" t="s">
        <v>1181</v>
      </c>
      <c r="N8" t="s">
        <v>887</v>
      </c>
      <c r="P8" t="s">
        <v>1178</v>
      </c>
      <c r="Q8" t="s">
        <v>1179</v>
      </c>
      <c r="R8" t="s">
        <v>1180</v>
      </c>
      <c r="T8" t="s">
        <v>1178</v>
      </c>
      <c r="U8" t="s">
        <v>1179</v>
      </c>
      <c r="V8" t="s">
        <v>1180</v>
      </c>
      <c r="X8" t="s">
        <v>1182</v>
      </c>
      <c r="Y8" t="s">
        <v>1183</v>
      </c>
      <c r="Z8" t="s">
        <v>1184</v>
      </c>
      <c r="AA8" t="s">
        <v>1179</v>
      </c>
      <c r="AE8">
        <v>38900</v>
      </c>
      <c r="AF8">
        <v>111000</v>
      </c>
      <c r="AG8" t="s">
        <v>1185</v>
      </c>
      <c r="AJ8" t="s">
        <v>1186</v>
      </c>
      <c r="AK8" t="s">
        <v>1187</v>
      </c>
      <c r="AL8" t="s">
        <v>1188</v>
      </c>
      <c r="AM8" t="s">
        <v>1189</v>
      </c>
      <c r="AN8" t="s">
        <v>1190</v>
      </c>
      <c r="AO8" t="s">
        <v>1191</v>
      </c>
      <c r="AP8" t="s">
        <v>1192</v>
      </c>
      <c r="AQ8" t="s">
        <v>1193</v>
      </c>
      <c r="AT8" t="s">
        <v>1194</v>
      </c>
      <c r="AU8" t="s">
        <v>1195</v>
      </c>
      <c r="AZ8" t="s">
        <v>1196</v>
      </c>
      <c r="BA8" t="s">
        <v>1197</v>
      </c>
      <c r="BB8" t="s">
        <v>1198</v>
      </c>
      <c r="BC8" t="s">
        <v>1199</v>
      </c>
      <c r="BD8" t="s">
        <v>1200</v>
      </c>
      <c r="BE8" t="s">
        <v>1201</v>
      </c>
      <c r="BF8" t="s">
        <v>1202</v>
      </c>
      <c r="BG8" t="s">
        <v>1203</v>
      </c>
      <c r="BH8" t="s">
        <v>1201</v>
      </c>
      <c r="BI8" t="s">
        <v>1204</v>
      </c>
      <c r="BJ8" t="s">
        <v>1205</v>
      </c>
      <c r="BK8" t="s">
        <v>1206</v>
      </c>
      <c r="BL8" t="s">
        <v>1207</v>
      </c>
      <c r="BM8" t="s">
        <v>1208</v>
      </c>
      <c r="BN8" t="s">
        <v>884</v>
      </c>
      <c r="BO8" t="s">
        <v>1209</v>
      </c>
      <c r="BP8" t="s">
        <v>1210</v>
      </c>
      <c r="BQ8" t="s">
        <v>1211</v>
      </c>
      <c r="BR8" t="s">
        <v>1212</v>
      </c>
      <c r="BS8" t="s">
        <v>1213</v>
      </c>
      <c r="BT8" t="s">
        <v>1201</v>
      </c>
      <c r="BU8" t="s">
        <v>1214</v>
      </c>
      <c r="BV8" t="s">
        <v>1215</v>
      </c>
      <c r="BW8" t="s">
        <v>1216</v>
      </c>
      <c r="BX8">
        <v>48.407161000000002</v>
      </c>
      <c r="BY8">
        <v>-122.553481</v>
      </c>
      <c r="CA8" t="s">
        <v>1217</v>
      </c>
      <c r="CB8">
        <v>48.421675999999998</v>
      </c>
      <c r="CC8">
        <v>-122.55723999999999</v>
      </c>
      <c r="DK8" t="s">
        <v>1218</v>
      </c>
      <c r="DL8" t="s">
        <v>1219</v>
      </c>
      <c r="DN8" t="s">
        <v>1004</v>
      </c>
      <c r="DO8" t="s">
        <v>909</v>
      </c>
      <c r="DU8" t="s">
        <v>1034</v>
      </c>
      <c r="DV8" t="s">
        <v>1005</v>
      </c>
      <c r="DY8" t="s">
        <v>911</v>
      </c>
      <c r="DZ8" t="s">
        <v>1035</v>
      </c>
      <c r="EG8" t="s">
        <v>1220</v>
      </c>
      <c r="EH8">
        <v>504857</v>
      </c>
      <c r="EI8" t="s">
        <v>1221</v>
      </c>
      <c r="EJ8" t="s">
        <v>1073</v>
      </c>
      <c r="EK8" t="s">
        <v>1222</v>
      </c>
      <c r="EL8" t="s">
        <v>1223</v>
      </c>
      <c r="EM8">
        <v>345</v>
      </c>
      <c r="EN8" t="s">
        <v>1224</v>
      </c>
      <c r="EO8">
        <v>5.8604000000000003</v>
      </c>
      <c r="EP8" t="s">
        <v>1225</v>
      </c>
      <c r="EQ8">
        <v>1057</v>
      </c>
      <c r="ES8">
        <v>0</v>
      </c>
      <c r="ET8">
        <v>0.33</v>
      </c>
      <c r="EU8">
        <v>0</v>
      </c>
      <c r="EV8" t="s">
        <v>1226</v>
      </c>
      <c r="EW8" t="s">
        <v>1097</v>
      </c>
      <c r="EX8" t="s">
        <v>1227</v>
      </c>
      <c r="EZ8" t="s">
        <v>929</v>
      </c>
      <c r="FA8" t="s">
        <v>1012</v>
      </c>
      <c r="FB8" t="s">
        <v>1039</v>
      </c>
      <c r="FC8" t="s">
        <v>1040</v>
      </c>
      <c r="FD8" t="s">
        <v>924</v>
      </c>
      <c r="FG8" t="s">
        <v>925</v>
      </c>
      <c r="FH8" t="s">
        <v>926</v>
      </c>
      <c r="FI8" t="s">
        <v>1228</v>
      </c>
      <c r="FL8" t="s">
        <v>929</v>
      </c>
      <c r="FM8" t="s">
        <v>1012</v>
      </c>
      <c r="FN8" t="s">
        <v>1039</v>
      </c>
      <c r="FO8" t="s">
        <v>1040</v>
      </c>
      <c r="FP8" t="s">
        <v>1013</v>
      </c>
      <c r="FQ8" t="s">
        <v>1014</v>
      </c>
      <c r="FR8" t="s">
        <v>1015</v>
      </c>
      <c r="FT8" t="s">
        <v>930</v>
      </c>
      <c r="FU8" t="s">
        <v>1229</v>
      </c>
      <c r="FV8" t="s">
        <v>930</v>
      </c>
      <c r="FW8" t="s">
        <v>1230</v>
      </c>
      <c r="FX8"/>
      <c r="FY8" s="3" t="s">
        <v>1231</v>
      </c>
      <c r="FZ8" s="3" t="s">
        <v>1231</v>
      </c>
      <c r="GA8" t="s">
        <v>934</v>
      </c>
      <c r="GB8" t="s">
        <v>1232</v>
      </c>
      <c r="GC8" t="s">
        <v>936</v>
      </c>
      <c r="GE8" t="s">
        <v>1233</v>
      </c>
      <c r="GG8" t="s">
        <v>945</v>
      </c>
      <c r="GH8">
        <v>0</v>
      </c>
      <c r="GN8" t="s">
        <v>1102</v>
      </c>
      <c r="GS8" t="s">
        <v>1102</v>
      </c>
      <c r="GU8" t="s">
        <v>938</v>
      </c>
      <c r="HB8" t="s">
        <v>1234</v>
      </c>
      <c r="HC8" t="s">
        <v>936</v>
      </c>
      <c r="HE8" t="s">
        <v>1233</v>
      </c>
      <c r="HG8" t="s">
        <v>1235</v>
      </c>
      <c r="HM8" t="s">
        <v>1235</v>
      </c>
      <c r="HN8" t="s">
        <v>942</v>
      </c>
      <c r="HR8" t="s">
        <v>942</v>
      </c>
      <c r="HU8" t="s">
        <v>938</v>
      </c>
      <c r="IC8" t="s">
        <v>936</v>
      </c>
      <c r="IE8" t="s">
        <v>1236</v>
      </c>
      <c r="IG8" t="s">
        <v>945</v>
      </c>
      <c r="IH8">
        <v>0</v>
      </c>
      <c r="IN8" t="s">
        <v>945</v>
      </c>
      <c r="IO8">
        <v>0</v>
      </c>
      <c r="IU8" t="e">
        <f t="shared" ca="1" si="0"/>
        <v>#NAME?</v>
      </c>
      <c r="JB8" t="s">
        <v>1237</v>
      </c>
      <c r="JC8" t="s">
        <v>936</v>
      </c>
      <c r="JE8" t="s">
        <v>1238</v>
      </c>
      <c r="JG8" t="s">
        <v>945</v>
      </c>
      <c r="JH8">
        <v>0</v>
      </c>
      <c r="JN8" t="s">
        <v>945</v>
      </c>
      <c r="JO8">
        <v>0</v>
      </c>
      <c r="JU8" t="s">
        <v>1239</v>
      </c>
      <c r="JV8" t="s">
        <v>949</v>
      </c>
      <c r="JW8" t="s">
        <v>936</v>
      </c>
      <c r="KA8" t="s">
        <v>945</v>
      </c>
      <c r="KB8">
        <v>0</v>
      </c>
      <c r="KH8" t="s">
        <v>945</v>
      </c>
      <c r="KI8">
        <v>0</v>
      </c>
      <c r="KP8" t="s">
        <v>1050</v>
      </c>
      <c r="KQ8" t="s">
        <v>936</v>
      </c>
      <c r="KS8" t="s">
        <v>1240</v>
      </c>
      <c r="KU8" t="s">
        <v>945</v>
      </c>
      <c r="KV8">
        <v>0</v>
      </c>
      <c r="LB8" t="s">
        <v>945</v>
      </c>
      <c r="LC8">
        <v>0</v>
      </c>
      <c r="LI8" t="s">
        <v>1241</v>
      </c>
      <c r="LJ8" t="s">
        <v>1052</v>
      </c>
      <c r="LK8" t="s">
        <v>1242</v>
      </c>
      <c r="LL8" t="s">
        <v>936</v>
      </c>
      <c r="LN8" t="s">
        <v>1243</v>
      </c>
      <c r="LP8" t="s">
        <v>945</v>
      </c>
      <c r="LQ8">
        <v>0</v>
      </c>
      <c r="LX8" t="s">
        <v>938</v>
      </c>
      <c r="MF8" t="s">
        <v>949</v>
      </c>
      <c r="MG8" t="s">
        <v>1244</v>
      </c>
      <c r="MH8" t="s">
        <v>939</v>
      </c>
      <c r="MI8" t="s">
        <v>1245</v>
      </c>
      <c r="MJ8" t="s">
        <v>1246</v>
      </c>
      <c r="ML8" t="s">
        <v>939</v>
      </c>
      <c r="MM8" t="s">
        <v>1247</v>
      </c>
      <c r="MN8" t="s">
        <v>1248</v>
      </c>
      <c r="MP8" t="s">
        <v>936</v>
      </c>
      <c r="MT8" t="s">
        <v>939</v>
      </c>
      <c r="MU8" t="s">
        <v>1249</v>
      </c>
      <c r="MV8" t="s">
        <v>1250</v>
      </c>
      <c r="MY8" t="s">
        <v>939</v>
      </c>
      <c r="MZ8" t="s">
        <v>1251</v>
      </c>
      <c r="NA8" t="s">
        <v>939</v>
      </c>
      <c r="NB8" t="s">
        <v>939</v>
      </c>
      <c r="NC8" t="s">
        <v>1252</v>
      </c>
      <c r="ND8" t="s">
        <v>939</v>
      </c>
      <c r="NE8" t="s">
        <v>1253</v>
      </c>
      <c r="NF8" t="s">
        <v>1254</v>
      </c>
      <c r="NI8" t="s">
        <v>1057</v>
      </c>
      <c r="NJ8" t="s">
        <v>1255</v>
      </c>
      <c r="NK8" t="s">
        <v>961</v>
      </c>
      <c r="NM8" t="s">
        <v>959</v>
      </c>
      <c r="NN8" t="s">
        <v>1256</v>
      </c>
      <c r="NO8" t="s">
        <v>965</v>
      </c>
      <c r="NR8" t="s">
        <v>965</v>
      </c>
      <c r="NU8" t="s">
        <v>945</v>
      </c>
      <c r="NV8" s="6">
        <v>0</v>
      </c>
      <c r="OA8" t="s">
        <v>945</v>
      </c>
      <c r="OB8" s="6">
        <v>0</v>
      </c>
      <c r="OG8" t="s">
        <v>945</v>
      </c>
      <c r="OH8" s="6">
        <v>0</v>
      </c>
      <c r="OM8" t="s">
        <v>964</v>
      </c>
      <c r="OO8" t="s">
        <v>964</v>
      </c>
      <c r="OS8" t="s">
        <v>964</v>
      </c>
      <c r="OU8" t="s">
        <v>964</v>
      </c>
      <c r="OY8" t="s">
        <v>1257</v>
      </c>
      <c r="OZ8" t="s">
        <v>936</v>
      </c>
      <c r="PB8" t="s">
        <v>959</v>
      </c>
      <c r="PC8" t="s">
        <v>1258</v>
      </c>
      <c r="PD8" t="s">
        <v>968</v>
      </c>
      <c r="PF8" t="s">
        <v>968</v>
      </c>
      <c r="PI8" t="s">
        <v>1060</v>
      </c>
      <c r="PJ8" t="s">
        <v>1060</v>
      </c>
      <c r="PN8" t="e">
        <f t="shared" ca="1" si="1"/>
        <v>#NAME?</v>
      </c>
      <c r="PO8" t="s">
        <v>1060</v>
      </c>
      <c r="PU8" t="str">
        <f>QD8</f>
        <v>&lt;10/m^2</v>
      </c>
      <c r="QD8" t="s">
        <v>1259</v>
      </c>
      <c r="QE8" t="s">
        <v>1260</v>
      </c>
      <c r="QP8" t="s">
        <v>969</v>
      </c>
      <c r="QQ8" t="s">
        <v>1261</v>
      </c>
      <c r="QR8" t="s">
        <v>1262</v>
      </c>
      <c r="QS8" t="s">
        <v>1057</v>
      </c>
      <c r="QT8" t="s">
        <v>1263</v>
      </c>
      <c r="QU8"/>
      <c r="QV8" s="3" t="s">
        <v>1264</v>
      </c>
      <c r="QW8" s="3"/>
      <c r="QX8" s="3"/>
      <c r="QY8" s="3"/>
      <c r="RB8" t="s">
        <v>1265</v>
      </c>
    </row>
    <row r="9" spans="1:470">
      <c r="A9">
        <v>7</v>
      </c>
      <c r="B9" s="39" t="s">
        <v>2916</v>
      </c>
      <c r="C9" t="s">
        <v>1266</v>
      </c>
      <c r="D9" t="s">
        <v>1267</v>
      </c>
      <c r="E9" t="s">
        <v>1268</v>
      </c>
      <c r="F9" t="s">
        <v>1269</v>
      </c>
      <c r="L9" t="s">
        <v>1266</v>
      </c>
      <c r="M9" t="s">
        <v>1270</v>
      </c>
      <c r="N9" t="s">
        <v>887</v>
      </c>
      <c r="P9" t="s">
        <v>1271</v>
      </c>
      <c r="Q9" t="s">
        <v>1268</v>
      </c>
      <c r="R9" t="s">
        <v>1269</v>
      </c>
      <c r="T9" t="s">
        <v>1272</v>
      </c>
      <c r="U9" t="s">
        <v>1273</v>
      </c>
      <c r="V9" t="s">
        <v>1274</v>
      </c>
      <c r="X9" t="s">
        <v>1275</v>
      </c>
      <c r="Y9" t="s">
        <v>1276</v>
      </c>
      <c r="Z9" t="s">
        <v>1268</v>
      </c>
      <c r="AG9" t="s">
        <v>1277</v>
      </c>
      <c r="AH9" t="s">
        <v>1278</v>
      </c>
      <c r="AJ9" t="s">
        <v>1279</v>
      </c>
      <c r="AL9" t="s">
        <v>1280</v>
      </c>
      <c r="AN9" t="s">
        <v>1281</v>
      </c>
      <c r="AP9" t="s">
        <v>1282</v>
      </c>
      <c r="AZ9" t="s">
        <v>1283</v>
      </c>
      <c r="BA9" t="s">
        <v>1284</v>
      </c>
      <c r="BB9" t="s">
        <v>1285</v>
      </c>
      <c r="BC9" t="s">
        <v>1286</v>
      </c>
      <c r="BD9" t="s">
        <v>1287</v>
      </c>
      <c r="BE9" t="s">
        <v>1288</v>
      </c>
      <c r="BF9" t="s">
        <v>1289</v>
      </c>
      <c r="BG9" t="s">
        <v>1290</v>
      </c>
      <c r="BH9" t="s">
        <v>1276</v>
      </c>
      <c r="BL9" t="s">
        <v>1291</v>
      </c>
      <c r="BM9" t="s">
        <v>1292</v>
      </c>
      <c r="BN9" t="s">
        <v>1293</v>
      </c>
      <c r="BW9" t="s">
        <v>1294</v>
      </c>
      <c r="BX9">
        <v>48.025391999999997</v>
      </c>
      <c r="BY9">
        <v>-123.00319399999999</v>
      </c>
      <c r="BZ9" t="s">
        <v>1295</v>
      </c>
      <c r="CA9" t="s">
        <v>1296</v>
      </c>
      <c r="CB9">
        <v>48.025936000000002</v>
      </c>
      <c r="CC9">
        <v>-123.000158</v>
      </c>
      <c r="CD9" t="s">
        <v>1297</v>
      </c>
      <c r="DK9" t="s">
        <v>1298</v>
      </c>
      <c r="DL9" t="s">
        <v>1299</v>
      </c>
      <c r="DM9" t="s">
        <v>1300</v>
      </c>
      <c r="DN9" t="s">
        <v>1004</v>
      </c>
      <c r="DO9" t="s">
        <v>909</v>
      </c>
      <c r="DP9" t="s">
        <v>1090</v>
      </c>
      <c r="DR9" t="s">
        <v>1301</v>
      </c>
      <c r="DT9" t="s">
        <v>1302</v>
      </c>
      <c r="DU9" t="s">
        <v>1034</v>
      </c>
      <c r="DV9" t="s">
        <v>1005</v>
      </c>
      <c r="EG9" t="s">
        <v>1303</v>
      </c>
      <c r="EH9" s="5">
        <v>800000</v>
      </c>
      <c r="EI9" t="s">
        <v>884</v>
      </c>
      <c r="EL9" t="s">
        <v>1304</v>
      </c>
      <c r="EN9" t="s">
        <v>1305</v>
      </c>
      <c r="EO9">
        <v>0.49</v>
      </c>
      <c r="EP9" t="s">
        <v>1306</v>
      </c>
      <c r="EQ9">
        <v>8093.7</v>
      </c>
      <c r="ES9">
        <v>0</v>
      </c>
      <c r="ET9">
        <v>0</v>
      </c>
      <c r="EU9">
        <v>0</v>
      </c>
      <c r="EV9" t="s">
        <v>1307</v>
      </c>
      <c r="EX9" t="s">
        <v>1308</v>
      </c>
      <c r="EY9" t="s">
        <v>1309</v>
      </c>
      <c r="EZ9" t="s">
        <v>929</v>
      </c>
      <c r="FC9" t="s">
        <v>1040</v>
      </c>
      <c r="FX9"/>
      <c r="FY9" s="3" t="s">
        <v>1310</v>
      </c>
      <c r="FZ9" s="3" t="s">
        <v>1311</v>
      </c>
      <c r="GA9" t="s">
        <v>934</v>
      </c>
      <c r="GB9" t="s">
        <v>1312</v>
      </c>
      <c r="GC9" t="s">
        <v>936</v>
      </c>
      <c r="GG9" t="s">
        <v>937</v>
      </c>
      <c r="GK9" t="s">
        <v>937</v>
      </c>
      <c r="GN9" t="s">
        <v>937</v>
      </c>
      <c r="GR9" t="s">
        <v>937</v>
      </c>
      <c r="GU9" t="s">
        <v>938</v>
      </c>
      <c r="HB9" t="s">
        <v>1313</v>
      </c>
      <c r="HC9" t="s">
        <v>936</v>
      </c>
      <c r="HG9" t="s">
        <v>1105</v>
      </c>
      <c r="HJ9" t="s">
        <v>1105</v>
      </c>
      <c r="HN9" t="s">
        <v>1259</v>
      </c>
      <c r="HP9" t="s">
        <v>1259</v>
      </c>
      <c r="HU9" t="s">
        <v>938</v>
      </c>
      <c r="IC9" t="s">
        <v>936</v>
      </c>
      <c r="IG9" t="s">
        <v>1235</v>
      </c>
      <c r="IM9" t="s">
        <v>1235</v>
      </c>
      <c r="IN9" t="s">
        <v>1235</v>
      </c>
      <c r="IT9" t="s">
        <v>1235</v>
      </c>
      <c r="IU9" t="e">
        <f t="shared" ca="1" si="0"/>
        <v>#NAME?</v>
      </c>
      <c r="JC9" t="s">
        <v>936</v>
      </c>
      <c r="JG9" t="s">
        <v>947</v>
      </c>
      <c r="JI9" t="s">
        <v>947</v>
      </c>
      <c r="JN9" t="s">
        <v>938</v>
      </c>
      <c r="JV9" t="s">
        <v>1151</v>
      </c>
      <c r="JW9" t="s">
        <v>936</v>
      </c>
      <c r="KA9" t="s">
        <v>938</v>
      </c>
      <c r="KH9" t="s">
        <v>938</v>
      </c>
      <c r="KQ9" t="s">
        <v>936</v>
      </c>
      <c r="KU9" t="s">
        <v>938</v>
      </c>
      <c r="LB9" t="s">
        <v>938</v>
      </c>
      <c r="LK9" t="s">
        <v>1314</v>
      </c>
      <c r="LL9" t="s">
        <v>936</v>
      </c>
      <c r="LP9" t="s">
        <v>938</v>
      </c>
      <c r="LX9" t="s">
        <v>938</v>
      </c>
      <c r="MF9" t="s">
        <v>949</v>
      </c>
      <c r="MH9" t="s">
        <v>936</v>
      </c>
      <c r="ML9" t="s">
        <v>936</v>
      </c>
      <c r="MP9" t="s">
        <v>936</v>
      </c>
      <c r="MT9" t="s">
        <v>936</v>
      </c>
      <c r="MY9" t="s">
        <v>936</v>
      </c>
      <c r="ND9" t="s">
        <v>936</v>
      </c>
      <c r="NI9" t="s">
        <v>961</v>
      </c>
      <c r="NK9" t="s">
        <v>959</v>
      </c>
      <c r="NM9" t="s">
        <v>961</v>
      </c>
      <c r="NO9" t="s">
        <v>938</v>
      </c>
      <c r="NU9" t="s">
        <v>938</v>
      </c>
      <c r="OA9" t="s">
        <v>938</v>
      </c>
      <c r="OG9" t="s">
        <v>938</v>
      </c>
      <c r="OM9" t="s">
        <v>938</v>
      </c>
      <c r="OS9" t="s">
        <v>938</v>
      </c>
      <c r="OZ9" t="s">
        <v>936</v>
      </c>
      <c r="PB9" t="s">
        <v>959</v>
      </c>
      <c r="PD9" t="s">
        <v>938</v>
      </c>
      <c r="PI9" t="s">
        <v>938</v>
      </c>
      <c r="PN9" t="e">
        <f t="shared" ca="1" si="1"/>
        <v>#NAME?</v>
      </c>
      <c r="QP9" t="s">
        <v>961</v>
      </c>
      <c r="QS9" t="s">
        <v>969</v>
      </c>
      <c r="QT9" t="s">
        <v>1315</v>
      </c>
      <c r="QU9" t="s">
        <v>1316</v>
      </c>
      <c r="QV9" s="3" t="s">
        <v>1317</v>
      </c>
      <c r="QW9" s="3" t="s">
        <v>1318</v>
      </c>
      <c r="QX9" s="3" t="s">
        <v>1319</v>
      </c>
      <c r="QY9" s="3"/>
      <c r="QZ9" s="3" t="s">
        <v>1320</v>
      </c>
    </row>
    <row r="10" spans="1:470">
      <c r="A10">
        <v>8</v>
      </c>
      <c r="B10" s="39" t="s">
        <v>2917</v>
      </c>
      <c r="C10" t="s">
        <v>1321</v>
      </c>
      <c r="D10" t="s">
        <v>1322</v>
      </c>
      <c r="E10" t="s">
        <v>1323</v>
      </c>
      <c r="F10" t="s">
        <v>1324</v>
      </c>
      <c r="L10" t="s">
        <v>1321</v>
      </c>
      <c r="M10" t="s">
        <v>1325</v>
      </c>
      <c r="N10" t="s">
        <v>887</v>
      </c>
      <c r="P10" t="s">
        <v>1322</v>
      </c>
      <c r="Q10" t="s">
        <v>1326</v>
      </c>
      <c r="R10" t="s">
        <v>1324</v>
      </c>
      <c r="X10" t="s">
        <v>1327</v>
      </c>
      <c r="AD10" t="s">
        <v>1328</v>
      </c>
      <c r="AE10">
        <v>19000</v>
      </c>
      <c r="AF10">
        <v>8000</v>
      </c>
      <c r="AG10" t="s">
        <v>1329</v>
      </c>
      <c r="AH10" t="s">
        <v>1330</v>
      </c>
      <c r="AJ10" t="s">
        <v>1331</v>
      </c>
      <c r="AK10" t="s">
        <v>1332</v>
      </c>
      <c r="AZ10" t="s">
        <v>1333</v>
      </c>
      <c r="BA10" t="s">
        <v>1334</v>
      </c>
      <c r="BB10" t="s">
        <v>1322</v>
      </c>
      <c r="BC10" t="s">
        <v>1335</v>
      </c>
      <c r="BD10" t="s">
        <v>1336</v>
      </c>
      <c r="BE10" t="s">
        <v>1322</v>
      </c>
      <c r="BF10" t="s">
        <v>1337</v>
      </c>
      <c r="BG10" t="s">
        <v>1338</v>
      </c>
      <c r="BH10" t="s">
        <v>1322</v>
      </c>
      <c r="BL10" t="s">
        <v>1339</v>
      </c>
      <c r="BM10" t="s">
        <v>1340</v>
      </c>
      <c r="BN10" t="s">
        <v>1322</v>
      </c>
      <c r="BO10" t="s">
        <v>1341</v>
      </c>
      <c r="BP10" t="s">
        <v>1342</v>
      </c>
      <c r="BQ10" t="s">
        <v>1322</v>
      </c>
      <c r="BR10" t="s">
        <v>1343</v>
      </c>
      <c r="BS10" t="s">
        <v>1344</v>
      </c>
      <c r="BT10" t="s">
        <v>1322</v>
      </c>
      <c r="BW10" t="s">
        <v>1345</v>
      </c>
      <c r="BX10">
        <v>47.994967000000003</v>
      </c>
      <c r="BY10">
        <v>-122.87785</v>
      </c>
      <c r="BZ10" t="s">
        <v>1346</v>
      </c>
      <c r="DK10" t="s">
        <v>1347</v>
      </c>
      <c r="DL10" t="s">
        <v>1348</v>
      </c>
      <c r="DM10" t="s">
        <v>1349</v>
      </c>
      <c r="DN10" t="s">
        <v>1004</v>
      </c>
      <c r="DT10" t="s">
        <v>1350</v>
      </c>
      <c r="DV10" t="s">
        <v>1005</v>
      </c>
      <c r="EL10" t="s">
        <v>1351</v>
      </c>
      <c r="EM10" t="s">
        <v>1352</v>
      </c>
      <c r="EN10" t="s">
        <v>1353</v>
      </c>
      <c r="EO10">
        <v>11.4</v>
      </c>
      <c r="EP10" t="s">
        <v>1354</v>
      </c>
      <c r="EQ10">
        <v>1000</v>
      </c>
      <c r="ER10" t="s">
        <v>1355</v>
      </c>
      <c r="ES10">
        <v>-0.2</v>
      </c>
      <c r="ET10">
        <v>0.3</v>
      </c>
      <c r="EU10">
        <v>0</v>
      </c>
      <c r="EV10" t="s">
        <v>1356</v>
      </c>
      <c r="EW10" t="s">
        <v>1357</v>
      </c>
      <c r="EX10" t="s">
        <v>1358</v>
      </c>
      <c r="EZ10" t="s">
        <v>929</v>
      </c>
      <c r="FA10" t="s">
        <v>1012</v>
      </c>
      <c r="FB10" t="s">
        <v>1039</v>
      </c>
      <c r="FG10" t="s">
        <v>925</v>
      </c>
      <c r="FX10"/>
      <c r="FY10" s="3" t="s">
        <v>1359</v>
      </c>
      <c r="FZ10" s="3" t="s">
        <v>1359</v>
      </c>
      <c r="GA10" t="s">
        <v>934</v>
      </c>
      <c r="GB10" t="s">
        <v>1360</v>
      </c>
      <c r="GC10" t="s">
        <v>1018</v>
      </c>
      <c r="GG10" t="s">
        <v>947</v>
      </c>
      <c r="GI10" t="s">
        <v>947</v>
      </c>
      <c r="GN10" t="s">
        <v>1102</v>
      </c>
      <c r="GS10" t="s">
        <v>1102</v>
      </c>
      <c r="GU10" t="s">
        <v>938</v>
      </c>
      <c r="HC10" t="s">
        <v>1018</v>
      </c>
      <c r="HG10" t="s">
        <v>1235</v>
      </c>
      <c r="HM10" t="s">
        <v>1235</v>
      </c>
      <c r="HN10" t="s">
        <v>942</v>
      </c>
      <c r="HR10" t="s">
        <v>942</v>
      </c>
      <c r="HU10" t="s">
        <v>938</v>
      </c>
      <c r="IB10" t="s">
        <v>1361</v>
      </c>
      <c r="IC10" t="s">
        <v>1018</v>
      </c>
      <c r="IG10" t="s">
        <v>1235</v>
      </c>
      <c r="IM10" t="s">
        <v>1235</v>
      </c>
      <c r="IN10" t="s">
        <v>1235</v>
      </c>
      <c r="IT10" t="s">
        <v>1235</v>
      </c>
      <c r="IU10" t="e">
        <f t="shared" ca="1" si="0"/>
        <v>#NAME?</v>
      </c>
      <c r="JB10" t="s">
        <v>1362</v>
      </c>
      <c r="JC10" t="s">
        <v>1018</v>
      </c>
      <c r="JG10" t="s">
        <v>938</v>
      </c>
      <c r="JN10" t="s">
        <v>938</v>
      </c>
      <c r="JU10" t="s">
        <v>1363</v>
      </c>
      <c r="JV10" t="s">
        <v>1151</v>
      </c>
      <c r="JW10" t="s">
        <v>1018</v>
      </c>
      <c r="KA10" t="s">
        <v>950</v>
      </c>
      <c r="KG10" t="s">
        <v>950</v>
      </c>
      <c r="KH10" t="s">
        <v>950</v>
      </c>
      <c r="KN10" t="s">
        <v>950</v>
      </c>
      <c r="KO10" t="s">
        <v>1364</v>
      </c>
      <c r="KP10" t="s">
        <v>1153</v>
      </c>
      <c r="KQ10" t="s">
        <v>1018</v>
      </c>
      <c r="KU10" t="s">
        <v>950</v>
      </c>
      <c r="LA10" t="s">
        <v>950</v>
      </c>
      <c r="LB10" t="s">
        <v>950</v>
      </c>
      <c r="LH10" t="s">
        <v>950</v>
      </c>
      <c r="LI10" t="s">
        <v>1365</v>
      </c>
      <c r="LJ10" t="s">
        <v>1111</v>
      </c>
      <c r="LK10" t="s">
        <v>1366</v>
      </c>
      <c r="LL10" t="s">
        <v>1018</v>
      </c>
      <c r="LP10" t="s">
        <v>950</v>
      </c>
      <c r="LW10" t="s">
        <v>950</v>
      </c>
      <c r="LX10" t="s">
        <v>950</v>
      </c>
      <c r="ME10" t="s">
        <v>950</v>
      </c>
      <c r="MF10" t="s">
        <v>949</v>
      </c>
      <c r="MG10" t="s">
        <v>1367</v>
      </c>
      <c r="MH10" t="s">
        <v>1018</v>
      </c>
      <c r="ML10" t="s">
        <v>1018</v>
      </c>
      <c r="MP10" t="s">
        <v>1018</v>
      </c>
      <c r="MT10" t="s">
        <v>1018</v>
      </c>
      <c r="MY10" t="s">
        <v>1018</v>
      </c>
      <c r="NC10" t="s">
        <v>1368</v>
      </c>
      <c r="ND10" t="s">
        <v>1018</v>
      </c>
      <c r="NI10" t="s">
        <v>1057</v>
      </c>
      <c r="NJ10" t="s">
        <v>1369</v>
      </c>
      <c r="NK10" t="s">
        <v>961</v>
      </c>
      <c r="NM10" t="s">
        <v>961</v>
      </c>
      <c r="NO10" t="s">
        <v>964</v>
      </c>
      <c r="NQ10" t="s">
        <v>964</v>
      </c>
      <c r="NU10" t="s">
        <v>945</v>
      </c>
      <c r="NV10" s="6">
        <v>0</v>
      </c>
      <c r="OA10" t="s">
        <v>945</v>
      </c>
      <c r="OB10" s="6">
        <v>0</v>
      </c>
      <c r="OG10" t="s">
        <v>938</v>
      </c>
      <c r="OM10" t="s">
        <v>938</v>
      </c>
      <c r="OS10" t="s">
        <v>965</v>
      </c>
      <c r="OV10" t="s">
        <v>965</v>
      </c>
      <c r="OY10" t="s">
        <v>1370</v>
      </c>
      <c r="OZ10" t="s">
        <v>936</v>
      </c>
      <c r="PB10" t="s">
        <v>961</v>
      </c>
      <c r="PD10" t="s">
        <v>938</v>
      </c>
      <c r="PI10" t="s">
        <v>938</v>
      </c>
      <c r="PN10" t="e">
        <f t="shared" ca="1" si="1"/>
        <v>#NAME?</v>
      </c>
      <c r="QP10" t="s">
        <v>961</v>
      </c>
      <c r="QR10" t="s">
        <v>1371</v>
      </c>
      <c r="QS10" t="s">
        <v>961</v>
      </c>
      <c r="QU10"/>
      <c r="QV10" s="3" t="s">
        <v>1372</v>
      </c>
      <c r="QW10" s="3" t="s">
        <v>1373</v>
      </c>
      <c r="QX10" s="3"/>
      <c r="QY10" s="3"/>
    </row>
    <row r="11" spans="1:470" ht="24" customHeight="1">
      <c r="A11">
        <v>9</v>
      </c>
      <c r="B11" s="39" t="s">
        <v>2918</v>
      </c>
      <c r="C11" t="s">
        <v>1374</v>
      </c>
      <c r="D11" t="s">
        <v>1375</v>
      </c>
      <c r="E11" t="s">
        <v>884</v>
      </c>
      <c r="F11" t="s">
        <v>1376</v>
      </c>
      <c r="H11" t="s">
        <v>883</v>
      </c>
      <c r="I11" t="s">
        <v>884</v>
      </c>
      <c r="J11" t="s">
        <v>885</v>
      </c>
      <c r="L11" t="s">
        <v>1374</v>
      </c>
      <c r="M11" t="s">
        <v>1377</v>
      </c>
      <c r="N11" t="s">
        <v>887</v>
      </c>
      <c r="P11" t="s">
        <v>883</v>
      </c>
      <c r="Q11" t="s">
        <v>884</v>
      </c>
      <c r="R11" t="s">
        <v>885</v>
      </c>
      <c r="T11" t="s">
        <v>883</v>
      </c>
      <c r="U11" t="s">
        <v>884</v>
      </c>
      <c r="V11" t="s">
        <v>885</v>
      </c>
      <c r="X11" t="s">
        <v>1378</v>
      </c>
      <c r="Y11" t="s">
        <v>1379</v>
      </c>
      <c r="Z11" t="s">
        <v>1380</v>
      </c>
      <c r="AE11">
        <v>1078788</v>
      </c>
      <c r="AF11">
        <v>32109</v>
      </c>
      <c r="AG11" t="s">
        <v>1381</v>
      </c>
      <c r="AH11" t="s">
        <v>1382</v>
      </c>
      <c r="AI11" t="s">
        <v>1383</v>
      </c>
      <c r="AT11" t="s">
        <v>1384</v>
      </c>
      <c r="AU11" t="s">
        <v>1385</v>
      </c>
      <c r="BV11" t="s">
        <v>1386</v>
      </c>
      <c r="BW11" t="s">
        <v>1377</v>
      </c>
      <c r="BX11">
        <v>47.825721999999999</v>
      </c>
      <c r="BY11">
        <v>-122.577</v>
      </c>
      <c r="BZ11" t="s">
        <v>1387</v>
      </c>
      <c r="DK11" t="s">
        <v>1388</v>
      </c>
      <c r="DL11" t="s">
        <v>1389</v>
      </c>
      <c r="DM11" t="s">
        <v>1390</v>
      </c>
      <c r="DN11" t="s">
        <v>1004</v>
      </c>
      <c r="DO11" t="s">
        <v>909</v>
      </c>
      <c r="DT11" t="s">
        <v>1391</v>
      </c>
      <c r="DV11" t="s">
        <v>1005</v>
      </c>
      <c r="DY11" t="s">
        <v>911</v>
      </c>
      <c r="EE11" t="s">
        <v>912</v>
      </c>
      <c r="EF11" t="s">
        <v>913</v>
      </c>
      <c r="EG11" t="s">
        <v>1392</v>
      </c>
      <c r="EH11" t="s">
        <v>1393</v>
      </c>
      <c r="EI11" t="s">
        <v>1394</v>
      </c>
      <c r="EJ11" t="s">
        <v>1377</v>
      </c>
      <c r="EL11" t="s">
        <v>1395</v>
      </c>
      <c r="EM11">
        <v>300</v>
      </c>
      <c r="EN11" t="s">
        <v>1396</v>
      </c>
      <c r="EO11">
        <v>1146</v>
      </c>
      <c r="EQ11">
        <v>36475</v>
      </c>
      <c r="ES11">
        <v>-0.9</v>
      </c>
      <c r="EU11">
        <v>0</v>
      </c>
      <c r="EZ11" t="s">
        <v>929</v>
      </c>
      <c r="FD11" t="s">
        <v>924</v>
      </c>
      <c r="FG11" t="s">
        <v>925</v>
      </c>
      <c r="FH11" t="s">
        <v>926</v>
      </c>
      <c r="FI11" t="s">
        <v>927</v>
      </c>
      <c r="FL11" t="s">
        <v>929</v>
      </c>
      <c r="FN11" t="s">
        <v>1039</v>
      </c>
      <c r="FX11" t="s">
        <v>1397</v>
      </c>
      <c r="FY11" s="3" t="s">
        <v>1398</v>
      </c>
      <c r="FZ11" s="3" t="s">
        <v>1398</v>
      </c>
      <c r="GA11" t="s">
        <v>934</v>
      </c>
      <c r="GB11" t="s">
        <v>1399</v>
      </c>
      <c r="GC11" t="s">
        <v>936</v>
      </c>
      <c r="GG11" t="s">
        <v>938</v>
      </c>
      <c r="GN11" t="s">
        <v>938</v>
      </c>
      <c r="GU11" t="s">
        <v>938</v>
      </c>
      <c r="HC11" t="s">
        <v>939</v>
      </c>
      <c r="HD11" t="s">
        <v>1400</v>
      </c>
      <c r="HE11" t="s">
        <v>1401</v>
      </c>
      <c r="HG11" t="s">
        <v>1259</v>
      </c>
      <c r="HI11" t="s">
        <v>1259</v>
      </c>
      <c r="HN11" t="s">
        <v>938</v>
      </c>
      <c r="HU11" t="s">
        <v>938</v>
      </c>
      <c r="IB11" t="s">
        <v>1402</v>
      </c>
      <c r="IC11" t="s">
        <v>936</v>
      </c>
      <c r="IG11" t="s">
        <v>938</v>
      </c>
      <c r="IN11" t="s">
        <v>938</v>
      </c>
      <c r="IU11" t="e">
        <f t="shared" ca="1" si="0"/>
        <v>#NAME?</v>
      </c>
      <c r="JC11" t="s">
        <v>936</v>
      </c>
      <c r="JG11" t="s">
        <v>938</v>
      </c>
      <c r="JN11" t="s">
        <v>938</v>
      </c>
      <c r="JW11" t="s">
        <v>936</v>
      </c>
      <c r="KA11" t="s">
        <v>938</v>
      </c>
      <c r="KH11" t="s">
        <v>938</v>
      </c>
      <c r="KQ11" t="s">
        <v>936</v>
      </c>
      <c r="KU11" t="s">
        <v>938</v>
      </c>
      <c r="LB11" t="s">
        <v>938</v>
      </c>
      <c r="LL11" t="s">
        <v>936</v>
      </c>
      <c r="LP11" t="s">
        <v>938</v>
      </c>
      <c r="LX11" t="s">
        <v>938</v>
      </c>
      <c r="MH11" t="s">
        <v>936</v>
      </c>
      <c r="ML11" t="s">
        <v>936</v>
      </c>
      <c r="MP11" t="s">
        <v>936</v>
      </c>
      <c r="MX11" t="s">
        <v>1403</v>
      </c>
      <c r="MY11" t="s">
        <v>1019</v>
      </c>
      <c r="MZ11" t="s">
        <v>1404</v>
      </c>
      <c r="NA11" t="s">
        <v>1405</v>
      </c>
      <c r="ND11" t="s">
        <v>939</v>
      </c>
      <c r="NE11" t="s">
        <v>1406</v>
      </c>
      <c r="NF11" t="s">
        <v>1407</v>
      </c>
      <c r="NI11" t="s">
        <v>961</v>
      </c>
      <c r="NJ11" t="s">
        <v>1408</v>
      </c>
      <c r="NK11" t="s">
        <v>961</v>
      </c>
      <c r="NM11" t="s">
        <v>959</v>
      </c>
      <c r="NO11" t="s">
        <v>964</v>
      </c>
      <c r="NQ11" t="s">
        <v>964</v>
      </c>
      <c r="NU11" t="s">
        <v>964</v>
      </c>
      <c r="NW11" t="s">
        <v>964</v>
      </c>
      <c r="OA11" t="s">
        <v>938</v>
      </c>
      <c r="OG11" t="s">
        <v>938</v>
      </c>
      <c r="OM11" t="s">
        <v>938</v>
      </c>
      <c r="OS11" t="s">
        <v>938</v>
      </c>
      <c r="OZ11" t="s">
        <v>936</v>
      </c>
      <c r="PB11" t="s">
        <v>961</v>
      </c>
      <c r="PD11" t="s">
        <v>938</v>
      </c>
      <c r="PI11" t="s">
        <v>938</v>
      </c>
      <c r="PN11" t="e">
        <f t="shared" ca="1" si="1"/>
        <v>#NAME?</v>
      </c>
      <c r="QP11" t="s">
        <v>961</v>
      </c>
      <c r="QS11" t="s">
        <v>961</v>
      </c>
      <c r="QU11"/>
      <c r="QV11" s="3" t="s">
        <v>1409</v>
      </c>
      <c r="QW11" s="3"/>
      <c r="QX11" s="3"/>
      <c r="QY11" s="3" t="s">
        <v>1410</v>
      </c>
      <c r="RA11" s="3" t="s">
        <v>1411</v>
      </c>
    </row>
    <row r="12" spans="1:470">
      <c r="A12">
        <v>10</v>
      </c>
      <c r="B12" s="39" t="s">
        <v>2919</v>
      </c>
      <c r="C12" t="s">
        <v>1412</v>
      </c>
      <c r="D12" t="s">
        <v>1322</v>
      </c>
      <c r="E12" t="s">
        <v>1323</v>
      </c>
      <c r="F12" t="s">
        <v>1324</v>
      </c>
      <c r="L12" t="s">
        <v>1412</v>
      </c>
      <c r="M12" t="s">
        <v>1413</v>
      </c>
      <c r="N12" t="s">
        <v>887</v>
      </c>
      <c r="P12" t="s">
        <v>1322</v>
      </c>
      <c r="Q12" t="s">
        <v>1326</v>
      </c>
      <c r="R12" t="s">
        <v>1414</v>
      </c>
      <c r="X12" t="s">
        <v>1327</v>
      </c>
      <c r="AD12" t="s">
        <v>1415</v>
      </c>
      <c r="AE12">
        <v>6500</v>
      </c>
      <c r="AF12">
        <v>1400</v>
      </c>
      <c r="AG12" t="s">
        <v>1416</v>
      </c>
      <c r="AH12" t="s">
        <v>1330</v>
      </c>
      <c r="AJ12" t="s">
        <v>1331</v>
      </c>
      <c r="AK12" t="s">
        <v>1417</v>
      </c>
      <c r="AU12" t="s">
        <v>1418</v>
      </c>
      <c r="AZ12" t="s">
        <v>1419</v>
      </c>
      <c r="BA12" t="s">
        <v>1420</v>
      </c>
      <c r="BB12" t="s">
        <v>1322</v>
      </c>
      <c r="BC12" t="s">
        <v>1421</v>
      </c>
      <c r="BD12" t="s">
        <v>1422</v>
      </c>
      <c r="BE12" t="s">
        <v>1322</v>
      </c>
      <c r="BL12" t="s">
        <v>1423</v>
      </c>
      <c r="BM12" t="s">
        <v>1424</v>
      </c>
      <c r="BN12" t="s">
        <v>1322</v>
      </c>
      <c r="BO12" t="s">
        <v>1425</v>
      </c>
      <c r="BP12" t="s">
        <v>1426</v>
      </c>
      <c r="BQ12" t="s">
        <v>1322</v>
      </c>
      <c r="BR12" t="s">
        <v>1427</v>
      </c>
      <c r="BS12" t="s">
        <v>1428</v>
      </c>
      <c r="BT12" t="s">
        <v>1322</v>
      </c>
      <c r="BU12" t="s">
        <v>1429</v>
      </c>
      <c r="BV12" t="s">
        <v>1430</v>
      </c>
      <c r="BW12" t="s">
        <v>1431</v>
      </c>
      <c r="BX12">
        <v>47.807960000000001</v>
      </c>
      <c r="BY12">
        <v>-122.86237</v>
      </c>
      <c r="CA12" t="s">
        <v>1432</v>
      </c>
      <c r="CB12">
        <v>47.807378999999997</v>
      </c>
      <c r="CC12">
        <v>-122.860827</v>
      </c>
      <c r="CD12" t="s">
        <v>1433</v>
      </c>
      <c r="DK12">
        <v>2016</v>
      </c>
      <c r="DL12" t="s">
        <v>1434</v>
      </c>
      <c r="DM12" t="s">
        <v>1435</v>
      </c>
      <c r="DN12" t="s">
        <v>1004</v>
      </c>
      <c r="DO12" t="s">
        <v>909</v>
      </c>
      <c r="DT12" t="s">
        <v>1436</v>
      </c>
      <c r="DV12" t="s">
        <v>1005</v>
      </c>
      <c r="EG12" t="s">
        <v>1437</v>
      </c>
      <c r="EH12" s="5">
        <v>10000</v>
      </c>
      <c r="EI12" t="s">
        <v>884</v>
      </c>
      <c r="EJ12" t="s">
        <v>1438</v>
      </c>
      <c r="EL12" t="s">
        <v>1439</v>
      </c>
      <c r="EO12">
        <v>0.3</v>
      </c>
      <c r="EP12" t="s">
        <v>1440</v>
      </c>
      <c r="EQ12">
        <v>1000</v>
      </c>
      <c r="ER12" t="s">
        <v>1441</v>
      </c>
      <c r="ES12">
        <v>-1</v>
      </c>
      <c r="ET12">
        <v>0</v>
      </c>
      <c r="EV12" t="s">
        <v>1442</v>
      </c>
      <c r="EW12" t="s">
        <v>1443</v>
      </c>
      <c r="EX12" t="s">
        <v>1444</v>
      </c>
      <c r="EZ12" t="s">
        <v>929</v>
      </c>
      <c r="FA12" t="s">
        <v>1012</v>
      </c>
      <c r="FX12"/>
      <c r="FY12" s="3" t="s">
        <v>1445</v>
      </c>
      <c r="FZ12" s="3" t="s">
        <v>1445</v>
      </c>
      <c r="GA12" t="s">
        <v>934</v>
      </c>
      <c r="GB12" t="s">
        <v>1446</v>
      </c>
      <c r="GC12" t="s">
        <v>1018</v>
      </c>
      <c r="GG12" t="s">
        <v>938</v>
      </c>
      <c r="GN12" t="s">
        <v>938</v>
      </c>
      <c r="GU12" t="s">
        <v>938</v>
      </c>
      <c r="HB12" t="s">
        <v>1447</v>
      </c>
      <c r="HC12" t="s">
        <v>1018</v>
      </c>
      <c r="HG12" t="s">
        <v>938</v>
      </c>
      <c r="HN12" t="s">
        <v>938</v>
      </c>
      <c r="HU12" t="s">
        <v>938</v>
      </c>
      <c r="IB12" t="s">
        <v>1448</v>
      </c>
      <c r="IC12" t="s">
        <v>1018</v>
      </c>
      <c r="IG12" t="s">
        <v>938</v>
      </c>
      <c r="IN12" t="s">
        <v>938</v>
      </c>
      <c r="IU12" t="e">
        <f t="shared" ca="1" si="0"/>
        <v>#NAME?</v>
      </c>
      <c r="JC12" t="s">
        <v>1018</v>
      </c>
      <c r="JG12" t="s">
        <v>947</v>
      </c>
      <c r="JI12" t="s">
        <v>947</v>
      </c>
      <c r="JN12" t="s">
        <v>938</v>
      </c>
      <c r="JW12" t="s">
        <v>1018</v>
      </c>
      <c r="KA12" t="s">
        <v>1259</v>
      </c>
      <c r="KC12" t="s">
        <v>1259</v>
      </c>
      <c r="KH12" t="s">
        <v>938</v>
      </c>
      <c r="KQ12" t="s">
        <v>1018</v>
      </c>
      <c r="KU12" t="s">
        <v>938</v>
      </c>
      <c r="LB12" t="s">
        <v>938</v>
      </c>
      <c r="LL12" t="s">
        <v>1018</v>
      </c>
      <c r="LP12" t="s">
        <v>938</v>
      </c>
      <c r="LX12" t="s">
        <v>938</v>
      </c>
      <c r="MH12" t="s">
        <v>1018</v>
      </c>
      <c r="ML12" t="s">
        <v>1018</v>
      </c>
      <c r="MP12" t="s">
        <v>1018</v>
      </c>
      <c r="MT12" t="s">
        <v>1018</v>
      </c>
      <c r="MY12" t="s">
        <v>1018</v>
      </c>
      <c r="NC12" t="s">
        <v>1449</v>
      </c>
      <c r="ND12" t="s">
        <v>1018</v>
      </c>
      <c r="NI12" t="s">
        <v>961</v>
      </c>
      <c r="NK12" t="s">
        <v>961</v>
      </c>
      <c r="NM12" t="s">
        <v>969</v>
      </c>
      <c r="NO12" t="s">
        <v>938</v>
      </c>
      <c r="NU12" t="s">
        <v>938</v>
      </c>
      <c r="OA12" t="s">
        <v>938</v>
      </c>
      <c r="OG12" t="s">
        <v>938</v>
      </c>
      <c r="OM12" t="s">
        <v>938</v>
      </c>
      <c r="OS12" t="s">
        <v>938</v>
      </c>
      <c r="OZ12" t="s">
        <v>936</v>
      </c>
      <c r="PB12" t="s">
        <v>959</v>
      </c>
      <c r="PC12" t="s">
        <v>1450</v>
      </c>
      <c r="PD12" t="s">
        <v>938</v>
      </c>
      <c r="PI12" t="s">
        <v>1061</v>
      </c>
      <c r="PL12" t="s">
        <v>1061</v>
      </c>
      <c r="PN12" t="e">
        <f t="shared" ca="1" si="1"/>
        <v>#NAME?</v>
      </c>
      <c r="QP12" t="s">
        <v>969</v>
      </c>
      <c r="QR12" t="s">
        <v>1451</v>
      </c>
      <c r="QS12" t="s">
        <v>969</v>
      </c>
      <c r="QT12" t="s">
        <v>1452</v>
      </c>
      <c r="QU12" t="s">
        <v>1453</v>
      </c>
      <c r="QV12" s="3"/>
      <c r="QW12" s="3"/>
      <c r="QX12" s="3"/>
      <c r="QY12" s="3"/>
      <c r="RA12" s="3" t="s">
        <v>1454</v>
      </c>
    </row>
    <row r="13" spans="1:470">
      <c r="A13">
        <v>11</v>
      </c>
      <c r="B13" s="39" t="s">
        <v>2920</v>
      </c>
      <c r="C13" t="s">
        <v>1455</v>
      </c>
      <c r="D13" t="s">
        <v>883</v>
      </c>
      <c r="E13" t="s">
        <v>884</v>
      </c>
      <c r="F13" t="s">
        <v>885</v>
      </c>
      <c r="L13" t="s">
        <v>1455</v>
      </c>
      <c r="M13" t="s">
        <v>1455</v>
      </c>
      <c r="N13" t="s">
        <v>887</v>
      </c>
      <c r="O13" t="s">
        <v>1456</v>
      </c>
      <c r="P13" t="s">
        <v>883</v>
      </c>
      <c r="Q13" t="s">
        <v>884</v>
      </c>
      <c r="R13" t="s">
        <v>885</v>
      </c>
      <c r="T13" t="s">
        <v>883</v>
      </c>
      <c r="U13" t="s">
        <v>884</v>
      </c>
      <c r="V13" t="s">
        <v>885</v>
      </c>
      <c r="X13" t="s">
        <v>1457</v>
      </c>
      <c r="Y13" t="s">
        <v>1458</v>
      </c>
      <c r="Z13" t="s">
        <v>1459</v>
      </c>
      <c r="AA13" t="s">
        <v>1460</v>
      </c>
      <c r="AB13" t="s">
        <v>1461</v>
      </c>
      <c r="AC13" t="s">
        <v>1462</v>
      </c>
      <c r="AD13" t="s">
        <v>1463</v>
      </c>
      <c r="AE13">
        <v>1109404</v>
      </c>
      <c r="AF13">
        <v>178000</v>
      </c>
      <c r="AG13" t="s">
        <v>1464</v>
      </c>
      <c r="AH13" t="s">
        <v>1465</v>
      </c>
      <c r="AI13" t="s">
        <v>1466</v>
      </c>
      <c r="AJ13" t="s">
        <v>1467</v>
      </c>
      <c r="AK13" t="s">
        <v>1468</v>
      </c>
      <c r="AL13" t="s">
        <v>1469</v>
      </c>
      <c r="AM13" t="s">
        <v>1470</v>
      </c>
      <c r="AN13" t="s">
        <v>1471</v>
      </c>
      <c r="AO13" t="s">
        <v>1472</v>
      </c>
      <c r="AP13" t="s">
        <v>1473</v>
      </c>
      <c r="AQ13" t="s">
        <v>1474</v>
      </c>
      <c r="AR13" t="s">
        <v>1475</v>
      </c>
      <c r="AS13" t="s">
        <v>1476</v>
      </c>
      <c r="BW13" t="s">
        <v>1477</v>
      </c>
      <c r="BX13">
        <v>47.723216999999998</v>
      </c>
      <c r="BY13">
        <v>-122.6559</v>
      </c>
      <c r="BZ13" t="s">
        <v>1478</v>
      </c>
      <c r="CA13" t="s">
        <v>1479</v>
      </c>
      <c r="CB13" t="s">
        <v>1480</v>
      </c>
      <c r="CC13">
        <v>-122.633967</v>
      </c>
      <c r="CD13" t="s">
        <v>1481</v>
      </c>
      <c r="CE13" t="s">
        <v>1482</v>
      </c>
      <c r="CF13">
        <v>-122.611017</v>
      </c>
      <c r="CG13">
        <v>-122.611017</v>
      </c>
      <c r="CH13" t="s">
        <v>1483</v>
      </c>
      <c r="DK13" t="s">
        <v>1484</v>
      </c>
      <c r="DL13" t="s">
        <v>1485</v>
      </c>
      <c r="DM13" t="s">
        <v>1486</v>
      </c>
      <c r="DN13" t="s">
        <v>1004</v>
      </c>
      <c r="DO13" t="s">
        <v>909</v>
      </c>
      <c r="DT13" t="s">
        <v>1487</v>
      </c>
      <c r="DV13" t="s">
        <v>1005</v>
      </c>
      <c r="EE13" t="s">
        <v>912</v>
      </c>
      <c r="EF13" t="s">
        <v>1488</v>
      </c>
      <c r="EG13" t="s">
        <v>1489</v>
      </c>
      <c r="EH13" t="s">
        <v>1490</v>
      </c>
      <c r="EI13" t="s">
        <v>1491</v>
      </c>
      <c r="EJ13" t="s">
        <v>1492</v>
      </c>
      <c r="EL13" t="s">
        <v>1493</v>
      </c>
      <c r="EM13" t="s">
        <v>1494</v>
      </c>
      <c r="EN13" t="s">
        <v>1495</v>
      </c>
      <c r="EO13">
        <v>3134</v>
      </c>
      <c r="EP13" t="s">
        <v>1496</v>
      </c>
      <c r="EQ13">
        <v>72900</v>
      </c>
      <c r="ES13">
        <v>-0.76200000000000001</v>
      </c>
      <c r="ET13">
        <v>0.6</v>
      </c>
      <c r="EV13" t="s">
        <v>1497</v>
      </c>
      <c r="EX13" t="s">
        <v>1498</v>
      </c>
      <c r="EY13" t="s">
        <v>1499</v>
      </c>
      <c r="EZ13" t="s">
        <v>929</v>
      </c>
      <c r="FA13" t="s">
        <v>1012</v>
      </c>
      <c r="FB13" t="s">
        <v>1039</v>
      </c>
      <c r="FC13" t="s">
        <v>1040</v>
      </c>
      <c r="FG13" t="s">
        <v>925</v>
      </c>
      <c r="FH13" t="s">
        <v>926</v>
      </c>
      <c r="FI13" t="s">
        <v>1500</v>
      </c>
      <c r="FJ13" t="s">
        <v>926</v>
      </c>
      <c r="FK13" t="s">
        <v>1501</v>
      </c>
      <c r="FL13" t="s">
        <v>929</v>
      </c>
      <c r="FM13" t="s">
        <v>1012</v>
      </c>
      <c r="FN13" t="s">
        <v>1039</v>
      </c>
      <c r="FO13" t="s">
        <v>1040</v>
      </c>
      <c r="FP13" t="s">
        <v>1013</v>
      </c>
      <c r="FT13" t="s">
        <v>930</v>
      </c>
      <c r="FU13" t="s">
        <v>1502</v>
      </c>
      <c r="FV13" t="s">
        <v>930</v>
      </c>
      <c r="FW13" t="s">
        <v>1503</v>
      </c>
      <c r="FX13" t="s">
        <v>1504</v>
      </c>
      <c r="FY13" s="3" t="s">
        <v>1505</v>
      </c>
      <c r="FZ13" s="3" t="s">
        <v>1505</v>
      </c>
      <c r="GA13" t="s">
        <v>934</v>
      </c>
      <c r="GB13" t="s">
        <v>1506</v>
      </c>
      <c r="GC13" t="s">
        <v>939</v>
      </c>
      <c r="GD13" t="s">
        <v>1507</v>
      </c>
      <c r="GE13" t="s">
        <v>939</v>
      </c>
      <c r="GG13" t="s">
        <v>947</v>
      </c>
      <c r="GI13" t="s">
        <v>947</v>
      </c>
      <c r="GN13" t="s">
        <v>1508</v>
      </c>
      <c r="GT13" t="s">
        <v>1508</v>
      </c>
      <c r="GU13" t="s">
        <v>1508</v>
      </c>
      <c r="HA13" t="s">
        <v>1508</v>
      </c>
      <c r="HC13" t="s">
        <v>1018</v>
      </c>
      <c r="HG13" t="s">
        <v>1259</v>
      </c>
      <c r="HI13" t="s">
        <v>1259</v>
      </c>
      <c r="HN13" t="s">
        <v>1105</v>
      </c>
      <c r="HQ13" t="s">
        <v>1105</v>
      </c>
      <c r="HU13" t="s">
        <v>942</v>
      </c>
      <c r="HY13" t="s">
        <v>942</v>
      </c>
      <c r="IC13" t="s">
        <v>1019</v>
      </c>
      <c r="ID13" t="s">
        <v>1509</v>
      </c>
      <c r="IG13" t="s">
        <v>1259</v>
      </c>
      <c r="II13" t="s">
        <v>1259</v>
      </c>
      <c r="IN13" t="s">
        <v>1105</v>
      </c>
      <c r="IQ13" t="s">
        <v>1105</v>
      </c>
      <c r="IU13" t="e">
        <f t="shared" ca="1" si="0"/>
        <v>#NAME?</v>
      </c>
      <c r="IY13" t="s">
        <v>942</v>
      </c>
      <c r="JB13" t="s">
        <v>1510</v>
      </c>
      <c r="JC13" t="s">
        <v>1018</v>
      </c>
      <c r="JG13" t="s">
        <v>945</v>
      </c>
      <c r="JH13">
        <v>0</v>
      </c>
      <c r="JN13" t="s">
        <v>947</v>
      </c>
      <c r="JP13" t="s">
        <v>947</v>
      </c>
      <c r="JU13" t="s">
        <v>1511</v>
      </c>
      <c r="JV13" t="s">
        <v>949</v>
      </c>
      <c r="JW13" t="s">
        <v>1018</v>
      </c>
      <c r="KA13" t="s">
        <v>950</v>
      </c>
      <c r="KG13" t="s">
        <v>950</v>
      </c>
      <c r="KH13" t="s">
        <v>950</v>
      </c>
      <c r="KN13" t="s">
        <v>950</v>
      </c>
      <c r="KO13" t="s">
        <v>1512</v>
      </c>
      <c r="KP13" t="s">
        <v>1050</v>
      </c>
      <c r="KQ13" t="s">
        <v>1018</v>
      </c>
      <c r="KU13" t="s">
        <v>950</v>
      </c>
      <c r="LA13" t="s">
        <v>950</v>
      </c>
      <c r="LB13" t="s">
        <v>950</v>
      </c>
      <c r="LH13" t="s">
        <v>950</v>
      </c>
      <c r="LK13" t="s">
        <v>1513</v>
      </c>
      <c r="LL13" t="s">
        <v>1018</v>
      </c>
      <c r="LP13" t="s">
        <v>1107</v>
      </c>
      <c r="LS13" t="s">
        <v>1107</v>
      </c>
      <c r="LX13" t="s">
        <v>1514</v>
      </c>
      <c r="MD13" t="s">
        <v>1514</v>
      </c>
      <c r="MF13" t="s">
        <v>1151</v>
      </c>
      <c r="MG13" t="s">
        <v>1515</v>
      </c>
      <c r="MH13" t="s">
        <v>1018</v>
      </c>
      <c r="ML13" t="s">
        <v>1018</v>
      </c>
      <c r="MP13" t="s">
        <v>1019</v>
      </c>
      <c r="MQ13" t="s">
        <v>1516</v>
      </c>
      <c r="MR13" t="s">
        <v>1517</v>
      </c>
      <c r="MT13" t="s">
        <v>1019</v>
      </c>
      <c r="MU13" t="s">
        <v>1518</v>
      </c>
      <c r="MV13" t="s">
        <v>1519</v>
      </c>
      <c r="MY13" t="s">
        <v>939</v>
      </c>
      <c r="MZ13" t="s">
        <v>1520</v>
      </c>
      <c r="NA13" t="s">
        <v>939</v>
      </c>
      <c r="ND13" t="s">
        <v>939</v>
      </c>
      <c r="NE13" t="s">
        <v>1521</v>
      </c>
      <c r="NH13" t="s">
        <v>1522</v>
      </c>
      <c r="NI13" t="s">
        <v>959</v>
      </c>
      <c r="NJ13" t="s">
        <v>1523</v>
      </c>
      <c r="NK13" t="s">
        <v>969</v>
      </c>
      <c r="NM13" t="s">
        <v>959</v>
      </c>
      <c r="NN13" t="s">
        <v>1524</v>
      </c>
      <c r="NO13" t="s">
        <v>964</v>
      </c>
      <c r="NQ13" t="s">
        <v>964</v>
      </c>
      <c r="NU13" t="s">
        <v>945</v>
      </c>
      <c r="NV13" s="6">
        <v>0</v>
      </c>
      <c r="OA13" t="s">
        <v>938</v>
      </c>
      <c r="OG13" t="s">
        <v>938</v>
      </c>
      <c r="OM13" t="s">
        <v>938</v>
      </c>
      <c r="OS13" t="s">
        <v>964</v>
      </c>
      <c r="OU13" t="s">
        <v>964</v>
      </c>
      <c r="OY13" t="s">
        <v>1525</v>
      </c>
      <c r="OZ13" t="s">
        <v>936</v>
      </c>
      <c r="PB13" t="s">
        <v>959</v>
      </c>
      <c r="PC13" t="s">
        <v>1526</v>
      </c>
      <c r="PD13" t="s">
        <v>1060</v>
      </c>
      <c r="PE13" t="s">
        <v>1060</v>
      </c>
      <c r="PI13" t="s">
        <v>1060</v>
      </c>
      <c r="PJ13" t="s">
        <v>1060</v>
      </c>
      <c r="PN13" t="e">
        <f t="shared" ca="1" si="1"/>
        <v>#NAME?</v>
      </c>
      <c r="PR13" t="s">
        <v>1259</v>
      </c>
      <c r="PV13" t="str">
        <f>QC13</f>
        <v>&lt;1/m^2</v>
      </c>
      <c r="PY13" t="str">
        <f>QH13</f>
        <v>&lt;1/m^2</v>
      </c>
      <c r="PZ13" t="str">
        <f>QM13</f>
        <v>&lt;1/m^2</v>
      </c>
      <c r="QC13" t="s">
        <v>1061</v>
      </c>
      <c r="QE13" t="s">
        <v>1527</v>
      </c>
      <c r="QH13" t="s">
        <v>1061</v>
      </c>
      <c r="QJ13" t="s">
        <v>1528</v>
      </c>
      <c r="QM13" t="s">
        <v>1061</v>
      </c>
      <c r="QO13" t="s">
        <v>1529</v>
      </c>
      <c r="QP13" t="s">
        <v>961</v>
      </c>
      <c r="QS13" t="s">
        <v>959</v>
      </c>
      <c r="QT13" t="s">
        <v>1530</v>
      </c>
      <c r="QU13"/>
      <c r="QV13" s="3" t="s">
        <v>1531</v>
      </c>
      <c r="QW13" s="3"/>
      <c r="QX13" s="3"/>
      <c r="QY13" s="3"/>
    </row>
    <row r="14" spans="1:470">
      <c r="A14">
        <v>12</v>
      </c>
      <c r="B14" s="39" t="s">
        <v>2921</v>
      </c>
      <c r="C14" t="s">
        <v>1532</v>
      </c>
      <c r="D14" t="s">
        <v>883</v>
      </c>
      <c r="E14" t="s">
        <v>884</v>
      </c>
      <c r="F14" t="s">
        <v>885</v>
      </c>
      <c r="L14" t="s">
        <v>1532</v>
      </c>
      <c r="M14" t="s">
        <v>1532</v>
      </c>
      <c r="N14" t="s">
        <v>887</v>
      </c>
      <c r="P14" t="s">
        <v>883</v>
      </c>
      <c r="Q14" t="s">
        <v>884</v>
      </c>
      <c r="R14" t="s">
        <v>885</v>
      </c>
      <c r="T14" t="s">
        <v>883</v>
      </c>
      <c r="U14" t="s">
        <v>884</v>
      </c>
      <c r="V14" t="s">
        <v>885</v>
      </c>
      <c r="X14" t="s">
        <v>1533</v>
      </c>
      <c r="Y14" t="s">
        <v>1028</v>
      </c>
      <c r="Z14" t="s">
        <v>1074</v>
      </c>
      <c r="AA14" t="s">
        <v>1534</v>
      </c>
      <c r="AB14" t="s">
        <v>1535</v>
      </c>
      <c r="AC14" t="s">
        <v>1536</v>
      </c>
      <c r="AD14" t="s">
        <v>1537</v>
      </c>
      <c r="AE14">
        <v>154000</v>
      </c>
      <c r="AF14">
        <v>30000</v>
      </c>
      <c r="AG14" t="s">
        <v>1538</v>
      </c>
      <c r="AJ14" t="s">
        <v>1539</v>
      </c>
      <c r="AK14" t="s">
        <v>1540</v>
      </c>
      <c r="AT14" t="s">
        <v>1541</v>
      </c>
      <c r="AU14" t="s">
        <v>1542</v>
      </c>
      <c r="BR14" t="s">
        <v>1543</v>
      </c>
      <c r="BS14" t="s">
        <v>1544</v>
      </c>
      <c r="BT14" t="s">
        <v>883</v>
      </c>
      <c r="BV14" t="s">
        <v>1545</v>
      </c>
      <c r="BW14" t="s">
        <v>1546</v>
      </c>
      <c r="BX14">
        <v>47.575116999999999</v>
      </c>
      <c r="BY14">
        <v>-122.67353300000001</v>
      </c>
      <c r="BZ14" t="s">
        <v>1547</v>
      </c>
      <c r="CA14" t="s">
        <v>1548</v>
      </c>
      <c r="CB14">
        <v>47.608750000000001</v>
      </c>
      <c r="CC14">
        <v>-122.70526700000001</v>
      </c>
      <c r="CD14" t="s">
        <v>1549</v>
      </c>
      <c r="CE14" t="s">
        <v>1550</v>
      </c>
      <c r="CF14">
        <v>47.589182999999998</v>
      </c>
      <c r="CG14">
        <v>-122.67313300000001</v>
      </c>
      <c r="CH14" t="s">
        <v>1551</v>
      </c>
      <c r="CI14" t="s">
        <v>1552</v>
      </c>
      <c r="CJ14">
        <v>47.576349999999998</v>
      </c>
      <c r="CK14">
        <v>-122.68185</v>
      </c>
      <c r="CL14" t="s">
        <v>1553</v>
      </c>
      <c r="DK14" t="s">
        <v>1554</v>
      </c>
      <c r="DL14" t="s">
        <v>1555</v>
      </c>
      <c r="DN14" t="s">
        <v>1004</v>
      </c>
      <c r="DO14" t="s">
        <v>909</v>
      </c>
      <c r="DR14" t="s">
        <v>1301</v>
      </c>
      <c r="DS14" t="s">
        <v>1556</v>
      </c>
      <c r="DV14" t="s">
        <v>1005</v>
      </c>
      <c r="EE14" t="s">
        <v>912</v>
      </c>
      <c r="EF14" t="s">
        <v>1557</v>
      </c>
      <c r="EG14" t="s">
        <v>1558</v>
      </c>
      <c r="EH14" t="s">
        <v>1559</v>
      </c>
      <c r="EI14" t="s">
        <v>1394</v>
      </c>
      <c r="EJ14" t="s">
        <v>1560</v>
      </c>
      <c r="EL14" t="s">
        <v>1561</v>
      </c>
      <c r="EM14" t="s">
        <v>1562</v>
      </c>
      <c r="EO14">
        <v>430</v>
      </c>
      <c r="EP14" t="s">
        <v>1563</v>
      </c>
      <c r="EQ14">
        <v>21460</v>
      </c>
      <c r="ER14" t="s">
        <v>1564</v>
      </c>
      <c r="ES14">
        <v>-0.6</v>
      </c>
      <c r="ET14">
        <v>0.3</v>
      </c>
      <c r="EU14">
        <v>-0.3</v>
      </c>
      <c r="EW14" t="s">
        <v>1565</v>
      </c>
      <c r="EX14" t="s">
        <v>1566</v>
      </c>
      <c r="FD14" t="s">
        <v>924</v>
      </c>
      <c r="FG14" t="s">
        <v>925</v>
      </c>
      <c r="FL14" t="s">
        <v>929</v>
      </c>
      <c r="FM14" t="s">
        <v>1012</v>
      </c>
      <c r="FN14" t="s">
        <v>1039</v>
      </c>
      <c r="FT14" t="s">
        <v>930</v>
      </c>
      <c r="FU14" t="s">
        <v>1567</v>
      </c>
      <c r="FX14" t="s">
        <v>1568</v>
      </c>
      <c r="FY14" s="3" t="s">
        <v>1569</v>
      </c>
      <c r="FZ14" s="3" t="s">
        <v>1570</v>
      </c>
      <c r="GA14" t="s">
        <v>934</v>
      </c>
      <c r="GB14" t="s">
        <v>1571</v>
      </c>
      <c r="GC14" t="s">
        <v>1018</v>
      </c>
      <c r="GG14" t="s">
        <v>1508</v>
      </c>
      <c r="GM14" t="s">
        <v>1508</v>
      </c>
      <c r="GN14" t="s">
        <v>1508</v>
      </c>
      <c r="GT14" t="s">
        <v>1508</v>
      </c>
      <c r="GU14" t="s">
        <v>938</v>
      </c>
      <c r="HB14" t="s">
        <v>1572</v>
      </c>
      <c r="HC14" t="s">
        <v>1018</v>
      </c>
      <c r="HG14" t="s">
        <v>1105</v>
      </c>
      <c r="HJ14" t="s">
        <v>1105</v>
      </c>
      <c r="HN14" t="s">
        <v>942</v>
      </c>
      <c r="HR14" t="s">
        <v>942</v>
      </c>
      <c r="HU14" t="s">
        <v>938</v>
      </c>
      <c r="IB14" t="s">
        <v>1573</v>
      </c>
      <c r="IC14" t="s">
        <v>1019</v>
      </c>
      <c r="ID14" t="s">
        <v>1574</v>
      </c>
      <c r="IE14" t="s">
        <v>1575</v>
      </c>
      <c r="IF14" t="s">
        <v>939</v>
      </c>
      <c r="IG14" t="s">
        <v>1105</v>
      </c>
      <c r="IJ14" t="s">
        <v>1105</v>
      </c>
      <c r="IN14" t="s">
        <v>942</v>
      </c>
      <c r="IR14" t="s">
        <v>942</v>
      </c>
      <c r="IU14" t="e">
        <f t="shared" ca="1" si="0"/>
        <v>#NAME?</v>
      </c>
      <c r="JB14" t="s">
        <v>1576</v>
      </c>
      <c r="JC14" t="s">
        <v>1018</v>
      </c>
      <c r="JG14" t="s">
        <v>1508</v>
      </c>
      <c r="JM14" t="s">
        <v>1508</v>
      </c>
      <c r="JN14" t="s">
        <v>1508</v>
      </c>
      <c r="JT14" t="s">
        <v>1508</v>
      </c>
      <c r="JU14" t="s">
        <v>1577</v>
      </c>
      <c r="JV14" t="s">
        <v>1151</v>
      </c>
      <c r="JW14" t="s">
        <v>1018</v>
      </c>
      <c r="KA14" t="s">
        <v>1259</v>
      </c>
      <c r="KC14" t="s">
        <v>1259</v>
      </c>
      <c r="KH14" t="s">
        <v>1105</v>
      </c>
      <c r="KK14" t="s">
        <v>1105</v>
      </c>
      <c r="KO14" t="s">
        <v>1577</v>
      </c>
      <c r="KP14" t="s">
        <v>1153</v>
      </c>
      <c r="KQ14" t="s">
        <v>1018</v>
      </c>
      <c r="KU14" t="s">
        <v>950</v>
      </c>
      <c r="LA14" t="s">
        <v>950</v>
      </c>
      <c r="LB14" t="s">
        <v>950</v>
      </c>
      <c r="LH14" t="s">
        <v>950</v>
      </c>
      <c r="LI14" t="s">
        <v>1578</v>
      </c>
      <c r="LK14" t="s">
        <v>1579</v>
      </c>
      <c r="LL14" t="s">
        <v>1018</v>
      </c>
      <c r="LP14" t="s">
        <v>1514</v>
      </c>
      <c r="LV14" t="s">
        <v>1514</v>
      </c>
      <c r="LX14" t="s">
        <v>1514</v>
      </c>
      <c r="MD14" t="s">
        <v>1514</v>
      </c>
      <c r="MF14" t="s">
        <v>1151</v>
      </c>
      <c r="MG14" t="s">
        <v>1580</v>
      </c>
      <c r="MH14" t="s">
        <v>1018</v>
      </c>
      <c r="ML14" t="s">
        <v>1018</v>
      </c>
      <c r="MP14" t="s">
        <v>1018</v>
      </c>
      <c r="MT14" t="s">
        <v>1018</v>
      </c>
      <c r="MY14" t="s">
        <v>1019</v>
      </c>
      <c r="MZ14" t="s">
        <v>1581</v>
      </c>
      <c r="NA14" t="s">
        <v>1582</v>
      </c>
      <c r="NB14" t="s">
        <v>939</v>
      </c>
      <c r="NC14" t="s">
        <v>1583</v>
      </c>
      <c r="ND14" t="s">
        <v>1018</v>
      </c>
      <c r="NI14" t="s">
        <v>961</v>
      </c>
      <c r="NK14" t="s">
        <v>961</v>
      </c>
      <c r="NM14" t="s">
        <v>961</v>
      </c>
      <c r="NO14" t="s">
        <v>964</v>
      </c>
      <c r="NQ14" t="s">
        <v>964</v>
      </c>
      <c r="NU14" t="s">
        <v>945</v>
      </c>
      <c r="NV14" s="6">
        <v>0</v>
      </c>
      <c r="OA14" t="s">
        <v>938</v>
      </c>
      <c r="OG14" t="s">
        <v>938</v>
      </c>
      <c r="OM14" t="s">
        <v>964</v>
      </c>
      <c r="OO14" t="s">
        <v>964</v>
      </c>
      <c r="OS14" t="s">
        <v>938</v>
      </c>
      <c r="OZ14" t="s">
        <v>936</v>
      </c>
      <c r="PB14" t="s">
        <v>961</v>
      </c>
      <c r="PC14" t="s">
        <v>1584</v>
      </c>
      <c r="PD14" t="s">
        <v>938</v>
      </c>
      <c r="PI14" t="s">
        <v>938</v>
      </c>
      <c r="PN14" t="e">
        <f t="shared" ca="1" si="1"/>
        <v>#NAME?</v>
      </c>
      <c r="QP14" t="s">
        <v>961</v>
      </c>
      <c r="QS14" t="s">
        <v>961</v>
      </c>
      <c r="QU14"/>
      <c r="QV14" s="3"/>
      <c r="QW14" s="3"/>
      <c r="QX14" s="3"/>
      <c r="QY14" s="3"/>
    </row>
    <row r="15" spans="1:470">
      <c r="A15">
        <v>13</v>
      </c>
      <c r="B15" s="39" t="s">
        <v>2922</v>
      </c>
      <c r="C15" t="s">
        <v>1585</v>
      </c>
      <c r="D15" t="s">
        <v>1586</v>
      </c>
      <c r="E15" t="s">
        <v>1587</v>
      </c>
      <c r="F15" t="s">
        <v>1588</v>
      </c>
      <c r="G15" t="s">
        <v>1589</v>
      </c>
      <c r="L15" t="s">
        <v>1585</v>
      </c>
      <c r="M15" t="s">
        <v>1438</v>
      </c>
      <c r="N15" t="s">
        <v>887</v>
      </c>
      <c r="O15" t="s">
        <v>1590</v>
      </c>
      <c r="P15" t="s">
        <v>1591</v>
      </c>
      <c r="Q15" t="s">
        <v>1592</v>
      </c>
      <c r="R15" t="s">
        <v>1593</v>
      </c>
      <c r="T15" t="s">
        <v>1586</v>
      </c>
      <c r="U15" t="s">
        <v>1587</v>
      </c>
      <c r="V15" t="s">
        <v>1588</v>
      </c>
      <c r="X15" t="s">
        <v>1594</v>
      </c>
      <c r="Y15" t="s">
        <v>1595</v>
      </c>
      <c r="Z15" t="s">
        <v>1596</v>
      </c>
      <c r="AA15" t="s">
        <v>1378</v>
      </c>
      <c r="AB15" t="s">
        <v>1597</v>
      </c>
      <c r="AC15" t="s">
        <v>1598</v>
      </c>
      <c r="AD15" t="s">
        <v>1599</v>
      </c>
      <c r="AE15">
        <v>150000</v>
      </c>
      <c r="AF15">
        <v>40000</v>
      </c>
      <c r="AG15" t="s">
        <v>1600</v>
      </c>
      <c r="AJ15" t="s">
        <v>1601</v>
      </c>
      <c r="AK15" t="s">
        <v>1602</v>
      </c>
      <c r="AL15" t="s">
        <v>1603</v>
      </c>
      <c r="AM15" t="s">
        <v>1604</v>
      </c>
      <c r="AZ15" t="s">
        <v>1605</v>
      </c>
      <c r="BA15" t="s">
        <v>1606</v>
      </c>
      <c r="BB15" t="s">
        <v>1591</v>
      </c>
      <c r="BC15" t="s">
        <v>1607</v>
      </c>
      <c r="BD15" t="s">
        <v>1608</v>
      </c>
      <c r="BE15" t="s">
        <v>1609</v>
      </c>
      <c r="BV15" t="s">
        <v>1610</v>
      </c>
      <c r="BW15" t="s">
        <v>1611</v>
      </c>
      <c r="BX15">
        <v>47.423873999999998</v>
      </c>
      <c r="BY15">
        <v>-122.875006</v>
      </c>
      <c r="DK15" t="s">
        <v>1612</v>
      </c>
      <c r="DL15" t="s">
        <v>1613</v>
      </c>
      <c r="DO15" t="s">
        <v>909</v>
      </c>
      <c r="DT15" t="s">
        <v>1614</v>
      </c>
      <c r="DV15" t="s">
        <v>1005</v>
      </c>
      <c r="DY15" t="s">
        <v>911</v>
      </c>
      <c r="EE15" t="s">
        <v>912</v>
      </c>
      <c r="EF15" t="s">
        <v>1615</v>
      </c>
      <c r="EG15" t="s">
        <v>1616</v>
      </c>
      <c r="EH15" s="5">
        <v>13000</v>
      </c>
      <c r="EI15" t="s">
        <v>1617</v>
      </c>
      <c r="EJ15" t="s">
        <v>1618</v>
      </c>
      <c r="EL15" t="s">
        <v>1619</v>
      </c>
      <c r="EM15" t="s">
        <v>1620</v>
      </c>
      <c r="EN15" t="s">
        <v>1621</v>
      </c>
      <c r="EO15">
        <v>1.5</v>
      </c>
      <c r="EP15" t="s">
        <v>1622</v>
      </c>
      <c r="EQ15">
        <v>1032</v>
      </c>
      <c r="ER15" t="s">
        <v>1623</v>
      </c>
      <c r="ES15">
        <v>-1</v>
      </c>
      <c r="ET15">
        <v>-0.3</v>
      </c>
      <c r="EU15">
        <v>-0.6</v>
      </c>
      <c r="EW15" t="s">
        <v>1624</v>
      </c>
      <c r="EX15" t="s">
        <v>1625</v>
      </c>
      <c r="EZ15" t="s">
        <v>929</v>
      </c>
      <c r="FA15" t="s">
        <v>1012</v>
      </c>
      <c r="FD15" t="s">
        <v>924</v>
      </c>
      <c r="FF15" t="s">
        <v>1041</v>
      </c>
      <c r="FG15" t="s">
        <v>925</v>
      </c>
      <c r="FH15" t="s">
        <v>926</v>
      </c>
      <c r="FI15" t="s">
        <v>1626</v>
      </c>
      <c r="FJ15" t="s">
        <v>926</v>
      </c>
      <c r="FK15" t="s">
        <v>1627</v>
      </c>
      <c r="FL15" t="s">
        <v>929</v>
      </c>
      <c r="FN15" t="s">
        <v>1039</v>
      </c>
      <c r="FX15"/>
      <c r="FY15" s="3" t="s">
        <v>1628</v>
      </c>
      <c r="FZ15" s="3" t="s">
        <v>1628</v>
      </c>
      <c r="GA15" t="s">
        <v>934</v>
      </c>
      <c r="GB15" t="s">
        <v>1629</v>
      </c>
      <c r="GC15" t="s">
        <v>936</v>
      </c>
      <c r="GG15" t="s">
        <v>947</v>
      </c>
      <c r="GI15" t="s">
        <v>947</v>
      </c>
      <c r="GN15" t="s">
        <v>945</v>
      </c>
      <c r="GO15">
        <v>0</v>
      </c>
      <c r="GU15" t="s">
        <v>945</v>
      </c>
      <c r="GV15">
        <v>0</v>
      </c>
      <c r="HB15" t="s">
        <v>1630</v>
      </c>
      <c r="HC15" t="s">
        <v>936</v>
      </c>
      <c r="HG15" t="s">
        <v>1259</v>
      </c>
      <c r="HI15" t="s">
        <v>1259</v>
      </c>
      <c r="HN15" t="s">
        <v>945</v>
      </c>
      <c r="HO15">
        <v>0</v>
      </c>
      <c r="HU15" t="s">
        <v>945</v>
      </c>
      <c r="HV15">
        <v>0</v>
      </c>
      <c r="IB15" t="s">
        <v>1631</v>
      </c>
      <c r="IC15" t="s">
        <v>936</v>
      </c>
      <c r="IG15" t="s">
        <v>945</v>
      </c>
      <c r="IH15">
        <v>0</v>
      </c>
      <c r="IN15" t="s">
        <v>945</v>
      </c>
      <c r="IO15">
        <v>0</v>
      </c>
      <c r="IU15" t="e">
        <f t="shared" ca="1" si="0"/>
        <v>#NAME?</v>
      </c>
      <c r="IV15">
        <v>0</v>
      </c>
      <c r="JB15" t="s">
        <v>1632</v>
      </c>
      <c r="JC15" t="s">
        <v>936</v>
      </c>
      <c r="JG15" t="s">
        <v>945</v>
      </c>
      <c r="JH15">
        <v>0</v>
      </c>
      <c r="JN15" t="s">
        <v>945</v>
      </c>
      <c r="JO15">
        <v>0</v>
      </c>
      <c r="JU15" t="s">
        <v>1633</v>
      </c>
      <c r="JV15" t="s">
        <v>949</v>
      </c>
      <c r="JW15" t="s">
        <v>936</v>
      </c>
      <c r="KA15" t="s">
        <v>945</v>
      </c>
      <c r="KB15">
        <v>0</v>
      </c>
      <c r="KH15" t="s">
        <v>945</v>
      </c>
      <c r="KI15">
        <v>0</v>
      </c>
      <c r="KO15" t="s">
        <v>1634</v>
      </c>
      <c r="KP15" t="s">
        <v>1050</v>
      </c>
      <c r="KQ15" t="s">
        <v>936</v>
      </c>
      <c r="KU15" t="s">
        <v>1259</v>
      </c>
      <c r="KW15" t="s">
        <v>1259</v>
      </c>
      <c r="LB15" t="s">
        <v>1259</v>
      </c>
      <c r="LD15" t="s">
        <v>1259</v>
      </c>
      <c r="LI15" t="s">
        <v>1635</v>
      </c>
      <c r="LJ15" t="s">
        <v>1052</v>
      </c>
      <c r="LK15" t="s">
        <v>1636</v>
      </c>
      <c r="LL15" t="s">
        <v>936</v>
      </c>
      <c r="LP15" t="s">
        <v>937</v>
      </c>
      <c r="LT15" t="s">
        <v>937</v>
      </c>
      <c r="LX15" t="s">
        <v>937</v>
      </c>
      <c r="MB15" t="s">
        <v>937</v>
      </c>
      <c r="MF15" t="s">
        <v>949</v>
      </c>
      <c r="MG15" t="s">
        <v>1637</v>
      </c>
      <c r="MH15" t="s">
        <v>936</v>
      </c>
      <c r="ML15" t="s">
        <v>936</v>
      </c>
      <c r="MP15" t="s">
        <v>936</v>
      </c>
      <c r="MT15" t="s">
        <v>939</v>
      </c>
      <c r="MU15" t="s">
        <v>1638</v>
      </c>
      <c r="MV15" t="s">
        <v>1639</v>
      </c>
      <c r="MW15" t="s">
        <v>939</v>
      </c>
      <c r="MY15" t="s">
        <v>939</v>
      </c>
      <c r="MZ15" t="s">
        <v>1640</v>
      </c>
      <c r="NA15" t="s">
        <v>1641</v>
      </c>
      <c r="NB15" t="s">
        <v>939</v>
      </c>
      <c r="ND15" t="s">
        <v>939</v>
      </c>
      <c r="NE15" t="s">
        <v>1642</v>
      </c>
      <c r="NF15" t="s">
        <v>1643</v>
      </c>
      <c r="NG15" t="s">
        <v>939</v>
      </c>
      <c r="NH15" t="s">
        <v>1644</v>
      </c>
      <c r="NI15" t="s">
        <v>1057</v>
      </c>
      <c r="NJ15" t="s">
        <v>1645</v>
      </c>
      <c r="NK15" t="s">
        <v>959</v>
      </c>
      <c r="NL15" t="s">
        <v>1646</v>
      </c>
      <c r="NM15" t="s">
        <v>961</v>
      </c>
      <c r="NO15" t="s">
        <v>964</v>
      </c>
      <c r="NQ15" t="s">
        <v>964</v>
      </c>
      <c r="NU15" t="s">
        <v>945</v>
      </c>
      <c r="NV15" s="6">
        <v>0</v>
      </c>
      <c r="OA15" t="s">
        <v>945</v>
      </c>
      <c r="OB15" s="6">
        <v>0</v>
      </c>
      <c r="OG15" t="s">
        <v>945</v>
      </c>
      <c r="OH15" s="6">
        <v>0</v>
      </c>
      <c r="OM15" t="s">
        <v>964</v>
      </c>
      <c r="OO15" t="s">
        <v>964</v>
      </c>
      <c r="OS15" t="s">
        <v>1059</v>
      </c>
      <c r="OX15" t="s">
        <v>1059</v>
      </c>
      <c r="OZ15" t="s">
        <v>936</v>
      </c>
      <c r="PB15" t="s">
        <v>1057</v>
      </c>
      <c r="PC15" t="s">
        <v>1647</v>
      </c>
      <c r="PD15" t="s">
        <v>1060</v>
      </c>
      <c r="PE15" t="s">
        <v>1060</v>
      </c>
      <c r="PI15" t="s">
        <v>1060</v>
      </c>
      <c r="PJ15" t="s">
        <v>1060</v>
      </c>
      <c r="PN15" t="e">
        <f t="shared" ca="1" si="1"/>
        <v>#NAME?</v>
      </c>
      <c r="PQ15" t="s">
        <v>1061</v>
      </c>
      <c r="PW15" t="str">
        <f>QC15</f>
        <v>&lt;1/m^2</v>
      </c>
      <c r="QC15" t="s">
        <v>1061</v>
      </c>
      <c r="QE15" t="s">
        <v>1648</v>
      </c>
      <c r="QP15" t="s">
        <v>961</v>
      </c>
      <c r="QR15" t="s">
        <v>1649</v>
      </c>
      <c r="QS15" t="s">
        <v>959</v>
      </c>
      <c r="QT15" t="s">
        <v>1650</v>
      </c>
      <c r="QU15"/>
      <c r="QV15" s="3"/>
      <c r="QW15" s="3" t="s">
        <v>1651</v>
      </c>
      <c r="QX15" s="3"/>
      <c r="QY15" s="3" t="s">
        <v>1652</v>
      </c>
      <c r="RA15" s="3" t="s">
        <v>1653</v>
      </c>
    </row>
    <row r="16" spans="1:470">
      <c r="A16">
        <v>14</v>
      </c>
      <c r="B16" s="39" t="s">
        <v>2923</v>
      </c>
      <c r="C16" t="s">
        <v>1654</v>
      </c>
      <c r="D16" t="s">
        <v>883</v>
      </c>
      <c r="E16" t="s">
        <v>884</v>
      </c>
      <c r="F16" t="s">
        <v>885</v>
      </c>
      <c r="L16" t="s">
        <v>1654</v>
      </c>
      <c r="M16" t="s">
        <v>1655</v>
      </c>
      <c r="N16" t="s">
        <v>887</v>
      </c>
      <c r="P16" t="s">
        <v>883</v>
      </c>
      <c r="Q16" t="s">
        <v>884</v>
      </c>
      <c r="R16" t="s">
        <v>885</v>
      </c>
      <c r="T16" t="s">
        <v>883</v>
      </c>
      <c r="U16" t="s">
        <v>884</v>
      </c>
      <c r="V16" t="s">
        <v>885</v>
      </c>
      <c r="X16" t="s">
        <v>1656</v>
      </c>
      <c r="Y16" t="s">
        <v>1657</v>
      </c>
      <c r="AE16">
        <v>75000</v>
      </c>
      <c r="AF16">
        <v>5000</v>
      </c>
      <c r="AJ16" t="s">
        <v>1658</v>
      </c>
      <c r="AK16" t="s">
        <v>1659</v>
      </c>
      <c r="BW16" t="s">
        <v>1660</v>
      </c>
      <c r="BX16">
        <v>47.195283000000003</v>
      </c>
      <c r="BY16">
        <v>-122.917467</v>
      </c>
      <c r="BZ16" t="s">
        <v>1661</v>
      </c>
      <c r="CA16" t="s">
        <v>1662</v>
      </c>
      <c r="CB16">
        <v>47.212266999999997</v>
      </c>
      <c r="CC16">
        <v>-122.91275</v>
      </c>
      <c r="CD16" t="s">
        <v>1663</v>
      </c>
      <c r="DK16" t="s">
        <v>1664</v>
      </c>
      <c r="DL16" t="s">
        <v>1664</v>
      </c>
      <c r="DN16" t="s">
        <v>1004</v>
      </c>
      <c r="DP16" t="s">
        <v>1090</v>
      </c>
      <c r="DT16" t="s">
        <v>1665</v>
      </c>
      <c r="DV16" t="s">
        <v>1005</v>
      </c>
      <c r="DY16" t="s">
        <v>911</v>
      </c>
      <c r="EL16" t="s">
        <v>1666</v>
      </c>
      <c r="EM16" t="s">
        <v>1667</v>
      </c>
      <c r="EO16">
        <v>355</v>
      </c>
      <c r="EQ16">
        <v>9186</v>
      </c>
      <c r="ES16">
        <v>-0.9</v>
      </c>
      <c r="ET16">
        <v>-0.3</v>
      </c>
      <c r="EU16">
        <v>-0.5</v>
      </c>
      <c r="EW16" t="s">
        <v>1668</v>
      </c>
      <c r="EX16" t="s">
        <v>1669</v>
      </c>
      <c r="EY16" t="s">
        <v>1670</v>
      </c>
      <c r="EZ16" t="s">
        <v>929</v>
      </c>
      <c r="FB16" t="s">
        <v>1039</v>
      </c>
      <c r="FG16" t="s">
        <v>925</v>
      </c>
      <c r="FX16" t="s">
        <v>1671</v>
      </c>
      <c r="FY16" s="3" t="s">
        <v>1672</v>
      </c>
      <c r="FZ16" s="3" t="s">
        <v>1672</v>
      </c>
      <c r="GA16" t="s">
        <v>934</v>
      </c>
      <c r="GB16" t="s">
        <v>1673</v>
      </c>
      <c r="GC16" t="s">
        <v>1018</v>
      </c>
      <c r="GG16" t="s">
        <v>945</v>
      </c>
      <c r="GH16">
        <v>0</v>
      </c>
      <c r="GN16" t="s">
        <v>938</v>
      </c>
      <c r="GU16" t="s">
        <v>938</v>
      </c>
      <c r="HB16" t="s">
        <v>1674</v>
      </c>
      <c r="HC16" t="s">
        <v>1018</v>
      </c>
      <c r="HG16" t="s">
        <v>945</v>
      </c>
      <c r="HH16">
        <v>0</v>
      </c>
      <c r="HN16" t="s">
        <v>1235</v>
      </c>
      <c r="HT16" t="s">
        <v>1235</v>
      </c>
      <c r="HU16" t="s">
        <v>938</v>
      </c>
      <c r="IB16" t="s">
        <v>1675</v>
      </c>
      <c r="IC16" t="s">
        <v>1019</v>
      </c>
      <c r="ID16" t="s">
        <v>1676</v>
      </c>
      <c r="IE16" t="s">
        <v>1677</v>
      </c>
      <c r="IF16" t="s">
        <v>936</v>
      </c>
      <c r="IG16" t="s">
        <v>945</v>
      </c>
      <c r="IH16">
        <v>0</v>
      </c>
      <c r="IN16" t="s">
        <v>1235</v>
      </c>
      <c r="IT16" t="s">
        <v>1235</v>
      </c>
      <c r="IU16" t="e">
        <f t="shared" ca="1" si="0"/>
        <v>#NAME?</v>
      </c>
      <c r="JB16" t="s">
        <v>1678</v>
      </c>
      <c r="JC16" t="s">
        <v>1018</v>
      </c>
      <c r="JG16" t="s">
        <v>947</v>
      </c>
      <c r="JI16" t="s">
        <v>947</v>
      </c>
      <c r="JN16" t="s">
        <v>938</v>
      </c>
      <c r="JU16" t="s">
        <v>1679</v>
      </c>
      <c r="JV16" t="s">
        <v>949</v>
      </c>
      <c r="JW16" t="s">
        <v>1018</v>
      </c>
      <c r="KA16" t="s">
        <v>1259</v>
      </c>
      <c r="KC16" t="s">
        <v>1259</v>
      </c>
      <c r="KH16" t="s">
        <v>950</v>
      </c>
      <c r="KN16" t="s">
        <v>950</v>
      </c>
      <c r="KO16" t="s">
        <v>1680</v>
      </c>
      <c r="KP16" t="s">
        <v>1050</v>
      </c>
      <c r="KQ16" t="s">
        <v>1019</v>
      </c>
      <c r="KR16" t="s">
        <v>1681</v>
      </c>
      <c r="KS16" t="s">
        <v>1682</v>
      </c>
      <c r="KT16" t="s">
        <v>936</v>
      </c>
      <c r="KU16" t="s">
        <v>950</v>
      </c>
      <c r="LA16" t="s">
        <v>950</v>
      </c>
      <c r="LB16" t="s">
        <v>950</v>
      </c>
      <c r="LH16" t="s">
        <v>950</v>
      </c>
      <c r="LI16" t="s">
        <v>1683</v>
      </c>
      <c r="LJ16" t="s">
        <v>1052</v>
      </c>
      <c r="LK16" t="s">
        <v>1684</v>
      </c>
      <c r="LL16" t="s">
        <v>1018</v>
      </c>
      <c r="LP16" t="s">
        <v>954</v>
      </c>
      <c r="LR16" t="s">
        <v>954</v>
      </c>
      <c r="LX16" t="s">
        <v>954</v>
      </c>
      <c r="LZ16" t="s">
        <v>954</v>
      </c>
      <c r="MF16" t="s">
        <v>949</v>
      </c>
      <c r="MG16" t="s">
        <v>1685</v>
      </c>
      <c r="MH16" t="s">
        <v>1018</v>
      </c>
      <c r="ML16" t="s">
        <v>1018</v>
      </c>
      <c r="MP16" t="s">
        <v>1018</v>
      </c>
      <c r="MT16" t="s">
        <v>1018</v>
      </c>
      <c r="MY16" t="s">
        <v>1018</v>
      </c>
      <c r="ND16" t="s">
        <v>1018</v>
      </c>
      <c r="NI16" t="s">
        <v>961</v>
      </c>
      <c r="NK16" t="s">
        <v>961</v>
      </c>
      <c r="NM16" t="s">
        <v>961</v>
      </c>
      <c r="NO16" t="s">
        <v>945</v>
      </c>
      <c r="NP16" s="6">
        <v>0</v>
      </c>
      <c r="NU16" t="s">
        <v>945</v>
      </c>
      <c r="NV16" s="6">
        <v>0</v>
      </c>
      <c r="OA16" t="s">
        <v>938</v>
      </c>
      <c r="OG16" t="s">
        <v>938</v>
      </c>
      <c r="OM16" t="s">
        <v>938</v>
      </c>
      <c r="OS16" t="s">
        <v>938</v>
      </c>
      <c r="OY16" t="s">
        <v>1686</v>
      </c>
      <c r="OZ16" t="s">
        <v>936</v>
      </c>
      <c r="PB16" t="s">
        <v>961</v>
      </c>
      <c r="PD16" t="s">
        <v>1060</v>
      </c>
      <c r="PE16" t="s">
        <v>1060</v>
      </c>
      <c r="PI16" t="s">
        <v>1060</v>
      </c>
      <c r="PJ16" t="s">
        <v>1060</v>
      </c>
      <c r="PN16" t="e">
        <f t="shared" ca="1" si="1"/>
        <v>#NAME?</v>
      </c>
      <c r="PP16" t="s">
        <v>968</v>
      </c>
      <c r="QP16" t="s">
        <v>961</v>
      </c>
      <c r="QR16" t="s">
        <v>1687</v>
      </c>
      <c r="QS16" t="s">
        <v>1057</v>
      </c>
      <c r="QT16" t="s">
        <v>1688</v>
      </c>
      <c r="QU16"/>
      <c r="QV16" s="3"/>
      <c r="QW16" s="3"/>
      <c r="QX16" s="3"/>
      <c r="QY16" s="3"/>
      <c r="RB16" t="s">
        <v>1689</v>
      </c>
    </row>
    <row r="17" spans="1:470">
      <c r="A17">
        <v>15</v>
      </c>
      <c r="B17" s="39" t="s">
        <v>2924</v>
      </c>
      <c r="C17" t="s">
        <v>1690</v>
      </c>
      <c r="D17" t="s">
        <v>883</v>
      </c>
      <c r="E17" t="s">
        <v>884</v>
      </c>
      <c r="F17" t="s">
        <v>885</v>
      </c>
      <c r="L17" t="s">
        <v>1690</v>
      </c>
      <c r="M17" t="s">
        <v>1690</v>
      </c>
      <c r="N17" t="s">
        <v>887</v>
      </c>
      <c r="P17" t="s">
        <v>883</v>
      </c>
      <c r="Q17" t="s">
        <v>884</v>
      </c>
      <c r="R17" t="s">
        <v>885</v>
      </c>
      <c r="T17" t="s">
        <v>883</v>
      </c>
      <c r="U17" t="s">
        <v>884</v>
      </c>
      <c r="V17" t="s">
        <v>885</v>
      </c>
      <c r="W17" t="s">
        <v>1691</v>
      </c>
      <c r="X17" t="s">
        <v>1692</v>
      </c>
      <c r="Y17" t="s">
        <v>1693</v>
      </c>
      <c r="Z17" t="s">
        <v>1694</v>
      </c>
      <c r="AA17" t="s">
        <v>1695</v>
      </c>
      <c r="AB17" t="s">
        <v>1696</v>
      </c>
      <c r="AE17">
        <v>25000</v>
      </c>
      <c r="AF17">
        <v>0</v>
      </c>
      <c r="AG17" t="s">
        <v>1697</v>
      </c>
      <c r="AJ17" t="s">
        <v>1698</v>
      </c>
      <c r="AK17" t="s">
        <v>1699</v>
      </c>
      <c r="BW17" t="s">
        <v>1700</v>
      </c>
      <c r="BX17">
        <v>47.11665</v>
      </c>
      <c r="BY17">
        <v>-122.832117</v>
      </c>
      <c r="BZ17" t="s">
        <v>1701</v>
      </c>
      <c r="DK17">
        <v>2018</v>
      </c>
      <c r="DM17" t="s">
        <v>1702</v>
      </c>
      <c r="DO17" t="s">
        <v>909</v>
      </c>
      <c r="DY17" t="s">
        <v>911</v>
      </c>
      <c r="DZ17" t="s">
        <v>1035</v>
      </c>
      <c r="EG17" t="s">
        <v>1703</v>
      </c>
      <c r="EH17" s="5">
        <v>100000</v>
      </c>
      <c r="EI17" t="s">
        <v>1394</v>
      </c>
      <c r="EJ17" t="s">
        <v>1704</v>
      </c>
      <c r="EL17" t="s">
        <v>1705</v>
      </c>
      <c r="EM17" t="s">
        <v>1706</v>
      </c>
      <c r="EN17" t="s">
        <v>1707</v>
      </c>
      <c r="EO17">
        <v>0</v>
      </c>
      <c r="EP17" t="s">
        <v>1708</v>
      </c>
      <c r="EQ17">
        <v>125</v>
      </c>
      <c r="ES17">
        <v>-0.15</v>
      </c>
      <c r="ET17">
        <v>0</v>
      </c>
      <c r="EU17">
        <v>-7.0000000000000007E-2</v>
      </c>
      <c r="EW17" t="s">
        <v>1709</v>
      </c>
      <c r="EX17" t="s">
        <v>1710</v>
      </c>
      <c r="FN17" t="s">
        <v>1039</v>
      </c>
      <c r="FX17" t="s">
        <v>1711</v>
      </c>
      <c r="FY17" s="3" t="s">
        <v>1712</v>
      </c>
      <c r="FZ17" s="3" t="s">
        <v>1712</v>
      </c>
      <c r="GA17" t="s">
        <v>934</v>
      </c>
      <c r="GB17" t="s">
        <v>1713</v>
      </c>
      <c r="GC17" t="s">
        <v>1018</v>
      </c>
      <c r="GG17" t="s">
        <v>938</v>
      </c>
      <c r="GN17" t="s">
        <v>938</v>
      </c>
      <c r="GU17" t="s">
        <v>938</v>
      </c>
      <c r="HB17" t="s">
        <v>1714</v>
      </c>
      <c r="HC17" t="s">
        <v>1018</v>
      </c>
      <c r="HG17" t="s">
        <v>1235</v>
      </c>
      <c r="HM17" t="s">
        <v>1235</v>
      </c>
      <c r="HN17" t="s">
        <v>938</v>
      </c>
      <c r="HU17" t="s">
        <v>938</v>
      </c>
      <c r="IC17" t="s">
        <v>1018</v>
      </c>
      <c r="IG17" t="s">
        <v>1235</v>
      </c>
      <c r="IM17" t="s">
        <v>1235</v>
      </c>
      <c r="IN17" t="s">
        <v>938</v>
      </c>
      <c r="IU17" t="e">
        <f t="shared" ca="1" si="0"/>
        <v>#NAME?</v>
      </c>
      <c r="JC17" t="s">
        <v>1018</v>
      </c>
      <c r="JG17" t="s">
        <v>1107</v>
      </c>
      <c r="JJ17" t="s">
        <v>1107</v>
      </c>
      <c r="JN17" t="s">
        <v>938</v>
      </c>
      <c r="JU17" t="s">
        <v>1715</v>
      </c>
      <c r="JV17" t="s">
        <v>949</v>
      </c>
      <c r="JW17" t="s">
        <v>1018</v>
      </c>
      <c r="KA17" t="s">
        <v>938</v>
      </c>
      <c r="KH17" t="s">
        <v>938</v>
      </c>
      <c r="KO17" t="s">
        <v>1716</v>
      </c>
      <c r="KQ17" t="s">
        <v>1018</v>
      </c>
      <c r="KU17" t="s">
        <v>1717</v>
      </c>
      <c r="KW17" t="s">
        <v>1259</v>
      </c>
      <c r="LA17" t="s">
        <v>950</v>
      </c>
      <c r="LB17" t="s">
        <v>938</v>
      </c>
      <c r="LI17" t="s">
        <v>1718</v>
      </c>
      <c r="LL17" t="s">
        <v>1018</v>
      </c>
      <c r="LP17" t="s">
        <v>1107</v>
      </c>
      <c r="LS17" t="s">
        <v>1107</v>
      </c>
      <c r="LX17" t="s">
        <v>938</v>
      </c>
      <c r="MG17" t="s">
        <v>1719</v>
      </c>
      <c r="MH17" t="s">
        <v>1018</v>
      </c>
      <c r="ML17" t="s">
        <v>1018</v>
      </c>
      <c r="MP17" t="s">
        <v>1018</v>
      </c>
      <c r="MT17" t="s">
        <v>1018</v>
      </c>
      <c r="MY17" t="s">
        <v>1019</v>
      </c>
      <c r="MZ17" t="s">
        <v>1720</v>
      </c>
      <c r="NA17" t="s">
        <v>1721</v>
      </c>
      <c r="NB17" t="s">
        <v>1019</v>
      </c>
      <c r="ND17" t="s">
        <v>1018</v>
      </c>
      <c r="NI17" t="s">
        <v>969</v>
      </c>
      <c r="NK17" t="s">
        <v>969</v>
      </c>
      <c r="NM17" t="s">
        <v>969</v>
      </c>
      <c r="NO17" t="s">
        <v>938</v>
      </c>
      <c r="NU17" t="s">
        <v>938</v>
      </c>
      <c r="OA17" t="s">
        <v>938</v>
      </c>
      <c r="OG17" t="s">
        <v>938</v>
      </c>
      <c r="OM17" t="s">
        <v>938</v>
      </c>
      <c r="OS17" t="s">
        <v>938</v>
      </c>
      <c r="OZ17" t="s">
        <v>936</v>
      </c>
      <c r="PB17" t="s">
        <v>969</v>
      </c>
      <c r="PD17" t="s">
        <v>938</v>
      </c>
      <c r="PI17" t="s">
        <v>938</v>
      </c>
      <c r="PN17" t="e">
        <f t="shared" ca="1" si="1"/>
        <v>#NAME?</v>
      </c>
      <c r="PQ17" t="s">
        <v>1061</v>
      </c>
      <c r="QP17" t="s">
        <v>969</v>
      </c>
      <c r="QS17" t="s">
        <v>969</v>
      </c>
      <c r="QU17"/>
      <c r="QV17" s="3"/>
      <c r="QW17" s="3"/>
      <c r="QX17" s="3"/>
      <c r="QY17" s="3"/>
    </row>
    <row r="18" spans="1:470">
      <c r="A18">
        <v>16</v>
      </c>
      <c r="B18" s="39" t="s">
        <v>2925</v>
      </c>
      <c r="C18" t="s">
        <v>1722</v>
      </c>
      <c r="D18" t="s">
        <v>883</v>
      </c>
      <c r="E18" t="s">
        <v>884</v>
      </c>
      <c r="F18" t="s">
        <v>885</v>
      </c>
      <c r="L18" t="s">
        <v>1722</v>
      </c>
      <c r="M18" t="s">
        <v>1722</v>
      </c>
      <c r="N18" t="s">
        <v>887</v>
      </c>
      <c r="P18" t="s">
        <v>883</v>
      </c>
      <c r="Q18" t="s">
        <v>884</v>
      </c>
      <c r="R18" t="s">
        <v>885</v>
      </c>
      <c r="T18" t="s">
        <v>883</v>
      </c>
      <c r="U18" t="s">
        <v>884</v>
      </c>
      <c r="V18" t="s">
        <v>885</v>
      </c>
      <c r="X18" t="s">
        <v>1723</v>
      </c>
      <c r="Y18" t="s">
        <v>1724</v>
      </c>
      <c r="Z18" t="s">
        <v>1696</v>
      </c>
      <c r="AA18" t="s">
        <v>1725</v>
      </c>
      <c r="AD18" t="s">
        <v>1726</v>
      </c>
      <c r="AE18">
        <v>40000</v>
      </c>
      <c r="AF18">
        <v>4500</v>
      </c>
      <c r="AJ18" t="s">
        <v>1727</v>
      </c>
      <c r="AK18" t="s">
        <v>1728</v>
      </c>
      <c r="AL18" t="s">
        <v>1729</v>
      </c>
      <c r="AM18" t="s">
        <v>1730</v>
      </c>
      <c r="AZ18" t="s">
        <v>1731</v>
      </c>
      <c r="BA18" t="s">
        <v>1732</v>
      </c>
      <c r="BB18" t="s">
        <v>1696</v>
      </c>
      <c r="BU18" t="s">
        <v>1733</v>
      </c>
      <c r="BV18" t="s">
        <v>1734</v>
      </c>
      <c r="BW18" t="s">
        <v>1735</v>
      </c>
      <c r="BX18">
        <v>47.112316999999997</v>
      </c>
      <c r="BY18">
        <v>-122.96168299999999</v>
      </c>
      <c r="DK18" t="s">
        <v>1736</v>
      </c>
      <c r="DL18" t="s">
        <v>1737</v>
      </c>
      <c r="DM18" t="s">
        <v>1738</v>
      </c>
      <c r="DN18" t="s">
        <v>1004</v>
      </c>
      <c r="DO18" t="s">
        <v>909</v>
      </c>
      <c r="DV18" t="s">
        <v>1005</v>
      </c>
      <c r="EE18" t="s">
        <v>912</v>
      </c>
      <c r="EF18" t="s">
        <v>1739</v>
      </c>
      <c r="EG18" t="s">
        <v>1740</v>
      </c>
      <c r="EH18" s="5">
        <v>100000</v>
      </c>
      <c r="EI18" t="s">
        <v>1741</v>
      </c>
      <c r="EJ18" t="s">
        <v>1742</v>
      </c>
      <c r="EK18" t="s">
        <v>1743</v>
      </c>
      <c r="EL18" t="s">
        <v>1744</v>
      </c>
      <c r="EM18" t="s">
        <v>1745</v>
      </c>
      <c r="EO18">
        <v>201</v>
      </c>
      <c r="EP18" t="s">
        <v>1746</v>
      </c>
      <c r="EQ18">
        <v>4653</v>
      </c>
      <c r="ER18" t="s">
        <v>1747</v>
      </c>
      <c r="ES18">
        <v>-0.82</v>
      </c>
      <c r="ET18">
        <v>0.3</v>
      </c>
      <c r="EU18">
        <v>-0.17899999999999999</v>
      </c>
      <c r="EV18" t="s">
        <v>1748</v>
      </c>
      <c r="EW18" t="s">
        <v>1749</v>
      </c>
      <c r="EX18" t="s">
        <v>1750</v>
      </c>
      <c r="EZ18" t="s">
        <v>929</v>
      </c>
      <c r="FA18" t="s">
        <v>1012</v>
      </c>
      <c r="FB18" t="s">
        <v>1039</v>
      </c>
      <c r="FC18" t="s">
        <v>1040</v>
      </c>
      <c r="FD18" t="s">
        <v>924</v>
      </c>
      <c r="FE18" t="s">
        <v>1751</v>
      </c>
      <c r="FG18" t="s">
        <v>925</v>
      </c>
      <c r="FP18" t="s">
        <v>1013</v>
      </c>
      <c r="FT18" t="s">
        <v>930</v>
      </c>
      <c r="FU18" t="s">
        <v>1752</v>
      </c>
      <c r="FX18" t="s">
        <v>1753</v>
      </c>
      <c r="FY18" s="3" t="s">
        <v>1754</v>
      </c>
      <c r="FZ18" s="7" t="s">
        <v>1755</v>
      </c>
      <c r="GA18" t="s">
        <v>934</v>
      </c>
      <c r="GB18" t="s">
        <v>1756</v>
      </c>
      <c r="GC18" t="s">
        <v>1018</v>
      </c>
      <c r="GG18" t="s">
        <v>937</v>
      </c>
      <c r="GK18" t="s">
        <v>937</v>
      </c>
      <c r="GN18" t="s">
        <v>938</v>
      </c>
      <c r="GU18" t="s">
        <v>938</v>
      </c>
      <c r="HB18" t="s">
        <v>1757</v>
      </c>
      <c r="HC18" t="s">
        <v>1018</v>
      </c>
      <c r="HG18" t="s">
        <v>1105</v>
      </c>
      <c r="HJ18" t="s">
        <v>1105</v>
      </c>
      <c r="HN18" t="s">
        <v>938</v>
      </c>
      <c r="HU18" t="s">
        <v>938</v>
      </c>
      <c r="IB18" t="s">
        <v>1758</v>
      </c>
      <c r="IC18" t="s">
        <v>1019</v>
      </c>
      <c r="ID18" t="s">
        <v>1759</v>
      </c>
      <c r="IE18" t="s">
        <v>1760</v>
      </c>
      <c r="IF18" t="s">
        <v>1761</v>
      </c>
      <c r="IG18" t="s">
        <v>1259</v>
      </c>
      <c r="II18" t="s">
        <v>1259</v>
      </c>
      <c r="IN18" t="s">
        <v>1235</v>
      </c>
      <c r="IT18" t="s">
        <v>1235</v>
      </c>
      <c r="IU18" t="e">
        <f t="shared" ca="1" si="0"/>
        <v>#NAME?</v>
      </c>
      <c r="JA18" t="s">
        <v>1235</v>
      </c>
      <c r="JC18" t="s">
        <v>1018</v>
      </c>
      <c r="JG18" t="s">
        <v>947</v>
      </c>
      <c r="JI18" t="s">
        <v>947</v>
      </c>
      <c r="JN18" t="s">
        <v>937</v>
      </c>
      <c r="JR18" t="s">
        <v>937</v>
      </c>
      <c r="JU18" t="s">
        <v>1762</v>
      </c>
      <c r="JV18" t="s">
        <v>1151</v>
      </c>
      <c r="JW18" t="s">
        <v>1018</v>
      </c>
      <c r="KA18" t="s">
        <v>1259</v>
      </c>
      <c r="KC18" t="s">
        <v>1259</v>
      </c>
      <c r="KH18" t="s">
        <v>1105</v>
      </c>
      <c r="KK18" t="s">
        <v>1105</v>
      </c>
      <c r="KO18" t="s">
        <v>1763</v>
      </c>
      <c r="KP18" t="s">
        <v>1153</v>
      </c>
      <c r="KQ18" t="s">
        <v>1019</v>
      </c>
      <c r="KR18" t="s">
        <v>1764</v>
      </c>
      <c r="KS18" t="s">
        <v>1765</v>
      </c>
      <c r="KT18" t="s">
        <v>1766</v>
      </c>
      <c r="KU18" t="s">
        <v>1767</v>
      </c>
      <c r="KV18">
        <v>0</v>
      </c>
      <c r="KW18" t="s">
        <v>1259</v>
      </c>
      <c r="LA18" t="s">
        <v>950</v>
      </c>
      <c r="LB18" t="s">
        <v>1767</v>
      </c>
      <c r="LC18">
        <v>0</v>
      </c>
      <c r="LD18" t="s">
        <v>1259</v>
      </c>
      <c r="LH18" t="s">
        <v>950</v>
      </c>
      <c r="LI18" t="s">
        <v>1768</v>
      </c>
      <c r="LK18" t="s">
        <v>1769</v>
      </c>
      <c r="LL18" t="s">
        <v>1018</v>
      </c>
      <c r="LP18" t="s">
        <v>950</v>
      </c>
      <c r="LW18" t="s">
        <v>950</v>
      </c>
      <c r="LX18" t="s">
        <v>950</v>
      </c>
      <c r="ME18" t="s">
        <v>950</v>
      </c>
      <c r="MG18" t="s">
        <v>1770</v>
      </c>
      <c r="MH18" t="s">
        <v>1018</v>
      </c>
      <c r="ML18" t="s">
        <v>1018</v>
      </c>
      <c r="MP18" t="s">
        <v>1019</v>
      </c>
      <c r="MQ18" t="s">
        <v>1771</v>
      </c>
      <c r="MR18" t="s">
        <v>1772</v>
      </c>
      <c r="MS18" t="s">
        <v>939</v>
      </c>
      <c r="MT18" t="s">
        <v>1018</v>
      </c>
      <c r="MX18" t="s">
        <v>1773</v>
      </c>
      <c r="MY18" t="s">
        <v>939</v>
      </c>
      <c r="MZ18" t="s">
        <v>1774</v>
      </c>
      <c r="NA18" t="s">
        <v>939</v>
      </c>
      <c r="NB18" t="s">
        <v>939</v>
      </c>
      <c r="ND18" t="s">
        <v>1019</v>
      </c>
      <c r="NE18" t="s">
        <v>1775</v>
      </c>
      <c r="NF18" t="s">
        <v>1776</v>
      </c>
      <c r="NG18" t="s">
        <v>939</v>
      </c>
      <c r="NI18" t="s">
        <v>1057</v>
      </c>
      <c r="NJ18" t="s">
        <v>1777</v>
      </c>
      <c r="NK18" t="s">
        <v>961</v>
      </c>
      <c r="NM18" t="s">
        <v>969</v>
      </c>
      <c r="NO18" t="s">
        <v>1778</v>
      </c>
      <c r="NP18" s="6">
        <v>0</v>
      </c>
      <c r="NQ18" t="s">
        <v>964</v>
      </c>
      <c r="NU18" t="s">
        <v>945</v>
      </c>
      <c r="NV18" s="6">
        <v>0</v>
      </c>
      <c r="OA18" t="s">
        <v>938</v>
      </c>
      <c r="OG18" t="s">
        <v>938</v>
      </c>
      <c r="OM18" t="s">
        <v>938</v>
      </c>
      <c r="OS18" t="s">
        <v>938</v>
      </c>
      <c r="OY18" t="s">
        <v>1779</v>
      </c>
      <c r="OZ18" t="s">
        <v>936</v>
      </c>
      <c r="PB18" t="s">
        <v>969</v>
      </c>
      <c r="PC18" t="s">
        <v>1780</v>
      </c>
      <c r="PD18" t="s">
        <v>1060</v>
      </c>
      <c r="PE18" t="s">
        <v>1060</v>
      </c>
      <c r="PI18" t="s">
        <v>1060</v>
      </c>
      <c r="PJ18" t="s">
        <v>1060</v>
      </c>
      <c r="PN18" t="e">
        <f t="shared" ca="1" si="1"/>
        <v>#NAME?</v>
      </c>
      <c r="QP18" t="s">
        <v>961</v>
      </c>
      <c r="QR18" t="s">
        <v>1781</v>
      </c>
      <c r="QS18" t="s">
        <v>959</v>
      </c>
      <c r="QT18" t="s">
        <v>1782</v>
      </c>
      <c r="QU18"/>
      <c r="QV18" s="3" t="s">
        <v>1783</v>
      </c>
      <c r="QW18" s="3" t="s">
        <v>1784</v>
      </c>
      <c r="QX18" s="3"/>
      <c r="QY18" s="3"/>
    </row>
    <row r="19" spans="1:470">
      <c r="A19">
        <v>17</v>
      </c>
      <c r="B19" s="39" t="s">
        <v>2926</v>
      </c>
      <c r="C19" t="s">
        <v>1785</v>
      </c>
      <c r="D19" t="s">
        <v>1786</v>
      </c>
      <c r="E19" t="s">
        <v>1724</v>
      </c>
      <c r="F19" t="s">
        <v>1787</v>
      </c>
      <c r="L19" t="s">
        <v>1785</v>
      </c>
      <c r="M19" t="s">
        <v>1788</v>
      </c>
      <c r="N19" t="s">
        <v>1789</v>
      </c>
      <c r="P19" t="s">
        <v>1786</v>
      </c>
      <c r="Q19" t="s">
        <v>1724</v>
      </c>
      <c r="R19" t="s">
        <v>1787</v>
      </c>
      <c r="T19" t="s">
        <v>1786</v>
      </c>
      <c r="U19" t="s">
        <v>1724</v>
      </c>
      <c r="V19" t="s">
        <v>1787</v>
      </c>
      <c r="X19" t="s">
        <v>1790</v>
      </c>
      <c r="Y19" t="s">
        <v>1791</v>
      </c>
      <c r="Z19" t="s">
        <v>1724</v>
      </c>
      <c r="AA19" t="s">
        <v>1792</v>
      </c>
      <c r="AE19">
        <v>150000</v>
      </c>
      <c r="AF19">
        <v>50000</v>
      </c>
      <c r="BW19" t="s">
        <v>1793</v>
      </c>
      <c r="BX19">
        <v>45.392817999999998</v>
      </c>
      <c r="BY19">
        <v>-123.95574000000001</v>
      </c>
      <c r="DK19" t="s">
        <v>1794</v>
      </c>
      <c r="DL19" t="s">
        <v>1795</v>
      </c>
      <c r="DN19" t="s">
        <v>1004</v>
      </c>
      <c r="DO19" t="s">
        <v>909</v>
      </c>
      <c r="DU19" t="s">
        <v>1034</v>
      </c>
      <c r="EG19" t="s">
        <v>1796</v>
      </c>
      <c r="EH19" t="s">
        <v>1797</v>
      </c>
      <c r="EI19" t="s">
        <v>1798</v>
      </c>
      <c r="EJ19" t="s">
        <v>1799</v>
      </c>
      <c r="EL19" t="s">
        <v>1800</v>
      </c>
      <c r="EM19" t="s">
        <v>1801</v>
      </c>
      <c r="EN19" t="s">
        <v>1802</v>
      </c>
      <c r="EO19">
        <v>130</v>
      </c>
      <c r="EP19" t="s">
        <v>1803</v>
      </c>
      <c r="EQ19">
        <v>39.862000000000002</v>
      </c>
      <c r="ER19" t="s">
        <v>1804</v>
      </c>
      <c r="ES19">
        <v>-1</v>
      </c>
      <c r="ET19">
        <v>0.3</v>
      </c>
      <c r="EU19">
        <v>-0.3</v>
      </c>
      <c r="EV19" t="s">
        <v>1805</v>
      </c>
      <c r="EW19" t="s">
        <v>1806</v>
      </c>
      <c r="EX19" t="s">
        <v>1807</v>
      </c>
      <c r="EY19" t="s">
        <v>1808</v>
      </c>
      <c r="EZ19" t="s">
        <v>929</v>
      </c>
      <c r="FA19" t="s">
        <v>1012</v>
      </c>
      <c r="FB19" t="s">
        <v>1039</v>
      </c>
      <c r="FG19" t="s">
        <v>925</v>
      </c>
      <c r="FH19" t="s">
        <v>926</v>
      </c>
      <c r="FI19" t="s">
        <v>1809</v>
      </c>
      <c r="FX19"/>
      <c r="FY19" s="3" t="s">
        <v>1810</v>
      </c>
      <c r="FZ19" s="3" t="s">
        <v>1810</v>
      </c>
      <c r="GA19" t="s">
        <v>934</v>
      </c>
      <c r="GB19" t="s">
        <v>1811</v>
      </c>
      <c r="GC19" t="s">
        <v>939</v>
      </c>
      <c r="GD19" t="s">
        <v>1812</v>
      </c>
      <c r="GE19" t="s">
        <v>1813</v>
      </c>
      <c r="GF19" t="s">
        <v>939</v>
      </c>
      <c r="GG19" t="s">
        <v>937</v>
      </c>
      <c r="GK19" t="s">
        <v>937</v>
      </c>
      <c r="GN19" t="s">
        <v>1102</v>
      </c>
      <c r="GS19" t="s">
        <v>1102</v>
      </c>
      <c r="GU19" t="s">
        <v>1102</v>
      </c>
      <c r="GZ19" t="s">
        <v>1102</v>
      </c>
      <c r="HB19" t="s">
        <v>1814</v>
      </c>
      <c r="HC19" t="s">
        <v>1019</v>
      </c>
      <c r="HD19" t="s">
        <v>1815</v>
      </c>
      <c r="HE19" t="s">
        <v>1816</v>
      </c>
      <c r="HG19" t="s">
        <v>1259</v>
      </c>
      <c r="HI19" t="s">
        <v>1259</v>
      </c>
      <c r="HN19" t="s">
        <v>1259</v>
      </c>
      <c r="HP19" t="s">
        <v>1259</v>
      </c>
      <c r="HU19" t="s">
        <v>1259</v>
      </c>
      <c r="HW19" t="s">
        <v>1259</v>
      </c>
      <c r="IC19" t="s">
        <v>1019</v>
      </c>
      <c r="ID19" t="s">
        <v>1817</v>
      </c>
      <c r="IE19" t="s">
        <v>1818</v>
      </c>
      <c r="IG19" t="s">
        <v>945</v>
      </c>
      <c r="IH19">
        <v>0</v>
      </c>
      <c r="IN19" t="s">
        <v>1259</v>
      </c>
      <c r="IP19" t="s">
        <v>1259</v>
      </c>
      <c r="IU19" t="e">
        <f t="shared" ca="1" si="0"/>
        <v>#NAME?</v>
      </c>
      <c r="IW19" t="s">
        <v>1259</v>
      </c>
      <c r="JC19" t="s">
        <v>1018</v>
      </c>
      <c r="JG19" t="s">
        <v>938</v>
      </c>
      <c r="JN19" t="s">
        <v>938</v>
      </c>
      <c r="JU19" t="s">
        <v>1819</v>
      </c>
      <c r="JV19" t="s">
        <v>949</v>
      </c>
      <c r="JW19" t="s">
        <v>1019</v>
      </c>
      <c r="JX19" t="s">
        <v>1820</v>
      </c>
      <c r="JY19" t="s">
        <v>1821</v>
      </c>
      <c r="KA19" t="s">
        <v>945</v>
      </c>
      <c r="KB19">
        <v>0</v>
      </c>
      <c r="KH19" t="s">
        <v>1259</v>
      </c>
      <c r="KJ19" t="s">
        <v>1259</v>
      </c>
      <c r="KP19" t="s">
        <v>1050</v>
      </c>
      <c r="KQ19" t="s">
        <v>1018</v>
      </c>
      <c r="KU19" t="s">
        <v>945</v>
      </c>
      <c r="KV19">
        <v>0</v>
      </c>
      <c r="LB19" t="s">
        <v>1259</v>
      </c>
      <c r="LD19" t="s">
        <v>1259</v>
      </c>
      <c r="LI19" t="s">
        <v>1822</v>
      </c>
      <c r="LJ19" t="s">
        <v>1052</v>
      </c>
      <c r="LK19" t="s">
        <v>1823</v>
      </c>
      <c r="LL19" t="s">
        <v>1018</v>
      </c>
      <c r="LP19" t="s">
        <v>945</v>
      </c>
      <c r="LQ19">
        <v>0</v>
      </c>
      <c r="LX19" t="s">
        <v>945</v>
      </c>
      <c r="LY19">
        <v>0</v>
      </c>
      <c r="MF19" t="s">
        <v>949</v>
      </c>
      <c r="MH19" t="s">
        <v>1018</v>
      </c>
      <c r="ML19" t="s">
        <v>1018</v>
      </c>
      <c r="MP19" t="s">
        <v>1019</v>
      </c>
      <c r="MQ19" t="s">
        <v>1824</v>
      </c>
      <c r="MR19" t="s">
        <v>1825</v>
      </c>
      <c r="MT19" t="s">
        <v>1018</v>
      </c>
      <c r="MY19" t="s">
        <v>1019</v>
      </c>
      <c r="MZ19" t="s">
        <v>1826</v>
      </c>
      <c r="NA19" t="s">
        <v>1827</v>
      </c>
      <c r="NC19" t="s">
        <v>1828</v>
      </c>
      <c r="ND19" t="s">
        <v>1019</v>
      </c>
      <c r="NE19" t="s">
        <v>1829</v>
      </c>
      <c r="NF19" t="s">
        <v>1830</v>
      </c>
      <c r="NI19" t="s">
        <v>959</v>
      </c>
      <c r="NJ19" t="s">
        <v>1831</v>
      </c>
      <c r="NK19" t="s">
        <v>961</v>
      </c>
      <c r="NM19" t="s">
        <v>959</v>
      </c>
      <c r="NN19" t="s">
        <v>1832</v>
      </c>
      <c r="NO19" t="s">
        <v>964</v>
      </c>
      <c r="NQ19" t="s">
        <v>964</v>
      </c>
      <c r="NU19" t="s">
        <v>945</v>
      </c>
      <c r="NV19" s="6">
        <v>0</v>
      </c>
      <c r="OA19" t="s">
        <v>964</v>
      </c>
      <c r="OC19" t="s">
        <v>964</v>
      </c>
      <c r="OG19" t="s">
        <v>964</v>
      </c>
      <c r="OI19" t="s">
        <v>964</v>
      </c>
      <c r="OM19" t="s">
        <v>964</v>
      </c>
      <c r="OO19" t="s">
        <v>964</v>
      </c>
      <c r="OS19" t="s">
        <v>964</v>
      </c>
      <c r="OU19" t="s">
        <v>964</v>
      </c>
      <c r="OY19" t="s">
        <v>1833</v>
      </c>
      <c r="OZ19" t="s">
        <v>936</v>
      </c>
      <c r="PB19" t="s">
        <v>959</v>
      </c>
      <c r="PC19" t="s">
        <v>1834</v>
      </c>
      <c r="PD19" t="s">
        <v>938</v>
      </c>
      <c r="PI19" t="s">
        <v>938</v>
      </c>
      <c r="PN19" t="e">
        <f t="shared" ca="1" si="1"/>
        <v>#NAME?</v>
      </c>
      <c r="PP19" t="s">
        <v>968</v>
      </c>
      <c r="QP19" t="s">
        <v>961</v>
      </c>
      <c r="QS19" t="s">
        <v>1057</v>
      </c>
      <c r="QT19" t="s">
        <v>1835</v>
      </c>
      <c r="QU19" t="s">
        <v>1836</v>
      </c>
      <c r="QV19" s="3"/>
      <c r="QW19" s="3"/>
      <c r="QX19" s="3" t="s">
        <v>1837</v>
      </c>
      <c r="QY19" s="3"/>
      <c r="RB19" t="s">
        <v>1838</v>
      </c>
    </row>
    <row r="20" spans="1:470">
      <c r="A20">
        <v>18</v>
      </c>
      <c r="B20" s="39" t="s">
        <v>2927</v>
      </c>
      <c r="C20" t="s">
        <v>1839</v>
      </c>
      <c r="D20" t="s">
        <v>1786</v>
      </c>
      <c r="E20" t="s">
        <v>1724</v>
      </c>
      <c r="F20" t="s">
        <v>1787</v>
      </c>
      <c r="L20" t="s">
        <v>1839</v>
      </c>
      <c r="M20" t="s">
        <v>1840</v>
      </c>
      <c r="N20" t="s">
        <v>1789</v>
      </c>
      <c r="P20" t="s">
        <v>1786</v>
      </c>
      <c r="Q20" t="s">
        <v>1724</v>
      </c>
      <c r="R20" t="s">
        <v>1787</v>
      </c>
      <c r="T20" t="s">
        <v>1786</v>
      </c>
      <c r="U20" t="s">
        <v>1724</v>
      </c>
      <c r="V20" t="s">
        <v>1787</v>
      </c>
      <c r="X20" t="s">
        <v>1790</v>
      </c>
      <c r="Y20" t="s">
        <v>1724</v>
      </c>
      <c r="AE20">
        <v>66000</v>
      </c>
      <c r="AF20">
        <v>45000</v>
      </c>
      <c r="BV20" t="s">
        <v>1841</v>
      </c>
      <c r="BW20" t="s">
        <v>1842</v>
      </c>
      <c r="BX20">
        <v>44.578699999999998</v>
      </c>
      <c r="BY20">
        <v>-124.0069</v>
      </c>
      <c r="DK20" t="s">
        <v>1843</v>
      </c>
      <c r="DL20" t="s">
        <v>1844</v>
      </c>
      <c r="DN20" t="s">
        <v>1004</v>
      </c>
      <c r="DP20" t="s">
        <v>1090</v>
      </c>
      <c r="DQ20" t="s">
        <v>1033</v>
      </c>
      <c r="DU20" t="s">
        <v>1034</v>
      </c>
      <c r="EL20" t="s">
        <v>1845</v>
      </c>
      <c r="EM20" t="s">
        <v>1846</v>
      </c>
      <c r="EO20">
        <v>13</v>
      </c>
      <c r="EP20" t="s">
        <v>1847</v>
      </c>
      <c r="EQ20">
        <v>2000</v>
      </c>
      <c r="ES20">
        <v>-1</v>
      </c>
      <c r="EU20">
        <v>-0.1</v>
      </c>
      <c r="EW20" t="s">
        <v>1848</v>
      </c>
      <c r="EX20" t="s">
        <v>1849</v>
      </c>
      <c r="FB20" t="s">
        <v>1039</v>
      </c>
      <c r="FC20" t="s">
        <v>1040</v>
      </c>
      <c r="FG20" t="s">
        <v>925</v>
      </c>
      <c r="FN20" t="s">
        <v>1039</v>
      </c>
      <c r="FX20"/>
      <c r="FY20" s="3" t="s">
        <v>1850</v>
      </c>
      <c r="FZ20" s="3" t="s">
        <v>1850</v>
      </c>
      <c r="GA20" t="s">
        <v>934</v>
      </c>
      <c r="GB20" t="s">
        <v>1851</v>
      </c>
      <c r="GC20" t="s">
        <v>1018</v>
      </c>
      <c r="GG20" t="s">
        <v>1107</v>
      </c>
      <c r="GJ20" t="s">
        <v>1107</v>
      </c>
      <c r="GN20" t="s">
        <v>1107</v>
      </c>
      <c r="GQ20" t="s">
        <v>1107</v>
      </c>
      <c r="GU20" t="s">
        <v>1107</v>
      </c>
      <c r="GX20" t="s">
        <v>1107</v>
      </c>
      <c r="HC20" t="s">
        <v>939</v>
      </c>
      <c r="HD20" t="s">
        <v>1852</v>
      </c>
      <c r="HE20" t="s">
        <v>1853</v>
      </c>
      <c r="HF20" t="s">
        <v>1854</v>
      </c>
      <c r="HG20" t="s">
        <v>1259</v>
      </c>
      <c r="HI20" t="s">
        <v>1259</v>
      </c>
      <c r="HN20" t="s">
        <v>1259</v>
      </c>
      <c r="HP20" t="s">
        <v>1259</v>
      </c>
      <c r="HU20" t="s">
        <v>938</v>
      </c>
      <c r="IC20" t="s">
        <v>1019</v>
      </c>
      <c r="ID20" t="s">
        <v>1855</v>
      </c>
      <c r="IE20" t="s">
        <v>1856</v>
      </c>
      <c r="IF20" t="s">
        <v>939</v>
      </c>
      <c r="IG20" t="s">
        <v>1259</v>
      </c>
      <c r="II20" t="s">
        <v>1259</v>
      </c>
      <c r="IN20" t="s">
        <v>1259</v>
      </c>
      <c r="IP20" t="s">
        <v>1259</v>
      </c>
      <c r="IU20" t="e">
        <f t="shared" ca="1" si="0"/>
        <v>#NAME?</v>
      </c>
      <c r="JC20" t="s">
        <v>939</v>
      </c>
      <c r="JD20" t="s">
        <v>1857</v>
      </c>
      <c r="JE20" t="s">
        <v>1858</v>
      </c>
      <c r="JF20" t="s">
        <v>939</v>
      </c>
      <c r="JG20" t="s">
        <v>1107</v>
      </c>
      <c r="JJ20" t="s">
        <v>1107</v>
      </c>
      <c r="JN20" t="s">
        <v>1107</v>
      </c>
      <c r="JQ20" t="s">
        <v>1107</v>
      </c>
      <c r="JV20" t="s">
        <v>949</v>
      </c>
      <c r="JW20" t="s">
        <v>1018</v>
      </c>
      <c r="KA20" t="s">
        <v>1259</v>
      </c>
      <c r="KC20" t="s">
        <v>1259</v>
      </c>
      <c r="KH20" t="s">
        <v>938</v>
      </c>
      <c r="KP20" t="s">
        <v>1050</v>
      </c>
      <c r="KQ20" t="s">
        <v>1018</v>
      </c>
      <c r="KU20" t="s">
        <v>1259</v>
      </c>
      <c r="KW20" t="s">
        <v>1259</v>
      </c>
      <c r="LB20" t="s">
        <v>1259</v>
      </c>
      <c r="LD20" t="s">
        <v>1259</v>
      </c>
      <c r="LI20" t="s">
        <v>1859</v>
      </c>
      <c r="LJ20" t="s">
        <v>1052</v>
      </c>
      <c r="LL20" t="s">
        <v>1018</v>
      </c>
      <c r="LP20" t="s">
        <v>1514</v>
      </c>
      <c r="LV20" t="s">
        <v>1514</v>
      </c>
      <c r="LX20" t="s">
        <v>1514</v>
      </c>
      <c r="MD20" t="s">
        <v>1514</v>
      </c>
      <c r="MF20" t="s">
        <v>949</v>
      </c>
      <c r="MH20" t="s">
        <v>1018</v>
      </c>
      <c r="ML20" t="s">
        <v>1018</v>
      </c>
      <c r="MP20" t="s">
        <v>1018</v>
      </c>
      <c r="MT20" t="s">
        <v>1019</v>
      </c>
      <c r="MU20" t="s">
        <v>1860</v>
      </c>
      <c r="MV20" t="s">
        <v>1861</v>
      </c>
      <c r="MW20" t="s">
        <v>1862</v>
      </c>
      <c r="MY20" t="s">
        <v>1018</v>
      </c>
      <c r="ND20" t="s">
        <v>1019</v>
      </c>
      <c r="NE20" t="s">
        <v>1863</v>
      </c>
      <c r="NF20" t="s">
        <v>1864</v>
      </c>
      <c r="NG20" t="s">
        <v>939</v>
      </c>
      <c r="NI20" t="s">
        <v>1057</v>
      </c>
      <c r="NJ20" t="s">
        <v>1865</v>
      </c>
      <c r="NK20" t="s">
        <v>961</v>
      </c>
      <c r="NM20" t="s">
        <v>959</v>
      </c>
      <c r="NN20" t="s">
        <v>1866</v>
      </c>
      <c r="NO20" t="s">
        <v>964</v>
      </c>
      <c r="NQ20" t="s">
        <v>964</v>
      </c>
      <c r="NU20" t="s">
        <v>938</v>
      </c>
      <c r="OA20" t="s">
        <v>938</v>
      </c>
      <c r="OG20" t="s">
        <v>964</v>
      </c>
      <c r="OI20" t="s">
        <v>964</v>
      </c>
      <c r="OM20" t="s">
        <v>938</v>
      </c>
      <c r="OS20" t="s">
        <v>938</v>
      </c>
      <c r="OZ20" t="s">
        <v>936</v>
      </c>
      <c r="PB20" t="s">
        <v>1057</v>
      </c>
      <c r="PD20" t="s">
        <v>938</v>
      </c>
      <c r="PI20" t="s">
        <v>938</v>
      </c>
      <c r="PN20" t="e">
        <f t="shared" ca="1" si="1"/>
        <v>#NAME?</v>
      </c>
      <c r="QP20" t="s">
        <v>1057</v>
      </c>
      <c r="QQ20" t="s">
        <v>1867</v>
      </c>
      <c r="QS20" t="s">
        <v>959</v>
      </c>
      <c r="QU20" t="s">
        <v>1868</v>
      </c>
      <c r="QV20" s="3" t="s">
        <v>1869</v>
      </c>
      <c r="QW20" s="3" t="s">
        <v>1870</v>
      </c>
      <c r="QX20" s="3" t="s">
        <v>1871</v>
      </c>
      <c r="QY20" s="3"/>
    </row>
    <row r="21" spans="1:470" s="14" customFormat="1" ht="40" customHeight="1">
      <c r="A21">
        <v>19</v>
      </c>
      <c r="B21" s="39" t="s">
        <v>2928</v>
      </c>
      <c r="C21" s="14" t="s">
        <v>1872</v>
      </c>
      <c r="D21" s="14" t="s">
        <v>1873</v>
      </c>
      <c r="E21" s="14" t="s">
        <v>1874</v>
      </c>
      <c r="F21" s="14" t="s">
        <v>1875</v>
      </c>
      <c r="L21" s="15" t="s">
        <v>1876</v>
      </c>
      <c r="M21" s="14" t="s">
        <v>1840</v>
      </c>
      <c r="N21" s="14" t="s">
        <v>1877</v>
      </c>
      <c r="P21" s="14" t="s">
        <v>1873</v>
      </c>
      <c r="Q21" s="14" t="s">
        <v>1874</v>
      </c>
      <c r="R21" s="14" t="s">
        <v>1875</v>
      </c>
      <c r="T21" s="14" t="s">
        <v>1873</v>
      </c>
      <c r="U21" s="14" t="s">
        <v>1874</v>
      </c>
      <c r="V21" s="14" t="s">
        <v>1875</v>
      </c>
      <c r="X21" s="14" t="s">
        <v>1074</v>
      </c>
      <c r="Y21" s="14" t="s">
        <v>1878</v>
      </c>
      <c r="BW21" s="15" t="s">
        <v>1879</v>
      </c>
      <c r="BX21" s="14">
        <v>44.579106000000003</v>
      </c>
      <c r="BY21" s="14">
        <v>-124.003558</v>
      </c>
      <c r="CA21" s="14" t="s">
        <v>1880</v>
      </c>
      <c r="CB21" s="14">
        <v>44.574114000000002</v>
      </c>
      <c r="CC21" s="14">
        <v>-124.01092800000001</v>
      </c>
      <c r="CE21" s="14" t="s">
        <v>1881</v>
      </c>
      <c r="CF21" s="14">
        <v>44.574157999999997</v>
      </c>
      <c r="CG21" s="14">
        <v>-123.990914</v>
      </c>
      <c r="DK21" s="14" t="s">
        <v>1882</v>
      </c>
      <c r="DL21" s="14" t="s">
        <v>1883</v>
      </c>
      <c r="DN21" s="14" t="s">
        <v>1004</v>
      </c>
      <c r="DP21" s="14" t="s">
        <v>1090</v>
      </c>
      <c r="DU21" s="14" t="s">
        <v>1034</v>
      </c>
      <c r="DV21" s="14" t="s">
        <v>1005</v>
      </c>
      <c r="EO21" s="14">
        <v>45</v>
      </c>
      <c r="EQ21" s="16">
        <v>10800</v>
      </c>
      <c r="ER21" s="16"/>
      <c r="EU21" s="14">
        <v>-1.8</v>
      </c>
      <c r="FA21" s="14" t="s">
        <v>1012</v>
      </c>
      <c r="FH21" s="14" t="s">
        <v>926</v>
      </c>
      <c r="FU21" s="14" t="s">
        <v>1884</v>
      </c>
      <c r="FX21" s="17"/>
      <c r="FY21" s="14" t="s">
        <v>1885</v>
      </c>
      <c r="FZ21" s="14" t="s">
        <v>1885</v>
      </c>
      <c r="QU21" s="17"/>
      <c r="QV21" s="18"/>
      <c r="QW21" s="18"/>
      <c r="QX21" s="18"/>
      <c r="QY21" s="18"/>
      <c r="QZ21" s="17"/>
      <c r="RA21" s="17"/>
    </row>
    <row r="22" spans="1:470">
      <c r="A22">
        <v>20</v>
      </c>
      <c r="B22" s="40" t="s">
        <v>2929</v>
      </c>
      <c r="C22" t="s">
        <v>1886</v>
      </c>
      <c r="D22" t="s">
        <v>1887</v>
      </c>
      <c r="E22" t="s">
        <v>1888</v>
      </c>
      <c r="F22" t="s">
        <v>1889</v>
      </c>
      <c r="G22" t="s">
        <v>1890</v>
      </c>
      <c r="L22" t="s">
        <v>1886</v>
      </c>
      <c r="M22" t="s">
        <v>1891</v>
      </c>
      <c r="N22" t="s">
        <v>1789</v>
      </c>
      <c r="P22" t="s">
        <v>1892</v>
      </c>
      <c r="Q22" t="s">
        <v>1893</v>
      </c>
      <c r="R22" t="s">
        <v>1889</v>
      </c>
      <c r="T22" t="s">
        <v>1892</v>
      </c>
      <c r="U22" t="s">
        <v>1888</v>
      </c>
      <c r="V22" t="s">
        <v>1889</v>
      </c>
      <c r="AI22" t="s">
        <v>1894</v>
      </c>
      <c r="BV22" t="s">
        <v>1895</v>
      </c>
      <c r="BW22" t="s">
        <v>1896</v>
      </c>
      <c r="BX22">
        <v>43.441338999999999</v>
      </c>
      <c r="BY22">
        <v>-124.22114999999999</v>
      </c>
      <c r="BZ22" t="s">
        <v>1897</v>
      </c>
      <c r="CA22" t="s">
        <v>1898</v>
      </c>
      <c r="CB22">
        <v>43.356268999999998</v>
      </c>
      <c r="CC22">
        <v>-124.19310299999999</v>
      </c>
      <c r="CD22" t="s">
        <v>1899</v>
      </c>
      <c r="DK22" t="s">
        <v>1900</v>
      </c>
      <c r="DL22" t="s">
        <v>1901</v>
      </c>
      <c r="DM22" t="s">
        <v>1902</v>
      </c>
      <c r="DN22" t="s">
        <v>1004</v>
      </c>
      <c r="DT22" t="s">
        <v>1903</v>
      </c>
      <c r="EB22" t="s">
        <v>1904</v>
      </c>
      <c r="EE22" t="s">
        <v>912</v>
      </c>
      <c r="EF22" t="s">
        <v>1903</v>
      </c>
      <c r="EL22" t="s">
        <v>1905</v>
      </c>
      <c r="EM22">
        <v>12</v>
      </c>
      <c r="EN22" t="s">
        <v>1906</v>
      </c>
      <c r="EP22" t="s">
        <v>1907</v>
      </c>
      <c r="EQ22">
        <v>3</v>
      </c>
      <c r="ER22" t="s">
        <v>1908</v>
      </c>
      <c r="ES22">
        <v>-0.36</v>
      </c>
      <c r="ET22">
        <v>-0.3</v>
      </c>
      <c r="EU22">
        <v>-0.33</v>
      </c>
      <c r="EW22" t="s">
        <v>1909</v>
      </c>
      <c r="EX22" t="s">
        <v>1910</v>
      </c>
      <c r="EZ22" t="s">
        <v>929</v>
      </c>
      <c r="FA22" t="s">
        <v>1012</v>
      </c>
      <c r="FB22" t="s">
        <v>1039</v>
      </c>
      <c r="FD22" t="s">
        <v>924</v>
      </c>
      <c r="FG22" t="s">
        <v>925</v>
      </c>
      <c r="FH22" t="s">
        <v>926</v>
      </c>
      <c r="FI22" t="s">
        <v>1911</v>
      </c>
      <c r="FJ22" t="s">
        <v>926</v>
      </c>
      <c r="FK22" t="s">
        <v>1912</v>
      </c>
      <c r="FL22" t="s">
        <v>929</v>
      </c>
      <c r="FM22" t="s">
        <v>1012</v>
      </c>
      <c r="FN22" t="s">
        <v>1039</v>
      </c>
      <c r="FX22" t="s">
        <v>1913</v>
      </c>
      <c r="FY22" s="3" t="s">
        <v>1914</v>
      </c>
      <c r="FZ22" s="3" t="s">
        <v>1915</v>
      </c>
      <c r="GA22" t="s">
        <v>1145</v>
      </c>
      <c r="GC22" t="s">
        <v>1018</v>
      </c>
      <c r="GG22" t="s">
        <v>947</v>
      </c>
      <c r="GI22" t="s">
        <v>947</v>
      </c>
      <c r="GN22" t="s">
        <v>947</v>
      </c>
      <c r="GP22" t="s">
        <v>947</v>
      </c>
      <c r="GU22" t="s">
        <v>938</v>
      </c>
      <c r="HB22" t="s">
        <v>1916</v>
      </c>
      <c r="HC22" t="s">
        <v>1018</v>
      </c>
      <c r="HG22" t="s">
        <v>1259</v>
      </c>
      <c r="HI22" t="s">
        <v>1259</v>
      </c>
      <c r="HN22" t="s">
        <v>1259</v>
      </c>
      <c r="HP22" t="s">
        <v>1259</v>
      </c>
      <c r="HU22" t="s">
        <v>938</v>
      </c>
      <c r="IC22" t="s">
        <v>1018</v>
      </c>
      <c r="IG22" t="s">
        <v>1259</v>
      </c>
      <c r="II22" t="s">
        <v>1259</v>
      </c>
      <c r="IN22" t="s">
        <v>1105</v>
      </c>
      <c r="IQ22" t="s">
        <v>1105</v>
      </c>
      <c r="IU22" t="e">
        <f t="shared" ca="1" si="0"/>
        <v>#NAME?</v>
      </c>
      <c r="JB22" t="s">
        <v>1916</v>
      </c>
      <c r="JC22" t="s">
        <v>1018</v>
      </c>
      <c r="JG22" t="s">
        <v>1107</v>
      </c>
      <c r="JJ22" t="s">
        <v>1107</v>
      </c>
      <c r="JN22" t="s">
        <v>1107</v>
      </c>
      <c r="JQ22" t="s">
        <v>1107</v>
      </c>
      <c r="JV22" t="s">
        <v>949</v>
      </c>
      <c r="JW22" t="s">
        <v>1018</v>
      </c>
      <c r="KA22" t="s">
        <v>1105</v>
      </c>
      <c r="KD22" t="s">
        <v>1105</v>
      </c>
      <c r="KH22" t="s">
        <v>1105</v>
      </c>
      <c r="KK22" t="s">
        <v>1105</v>
      </c>
      <c r="KP22" t="s">
        <v>1050</v>
      </c>
      <c r="KQ22" t="s">
        <v>1018</v>
      </c>
      <c r="KU22" t="s">
        <v>1259</v>
      </c>
      <c r="KW22" t="s">
        <v>1259</v>
      </c>
      <c r="LB22" t="s">
        <v>1259</v>
      </c>
      <c r="LD22" t="s">
        <v>1259</v>
      </c>
      <c r="LI22" t="s">
        <v>1917</v>
      </c>
      <c r="LJ22" t="s">
        <v>1052</v>
      </c>
      <c r="LL22" t="s">
        <v>1018</v>
      </c>
      <c r="LP22" t="s">
        <v>1107</v>
      </c>
      <c r="LS22" t="s">
        <v>1107</v>
      </c>
      <c r="LX22" t="s">
        <v>1107</v>
      </c>
      <c r="MA22" t="s">
        <v>1107</v>
      </c>
      <c r="MF22" t="s">
        <v>949</v>
      </c>
      <c r="MH22" t="s">
        <v>1018</v>
      </c>
      <c r="ML22" t="s">
        <v>1018</v>
      </c>
      <c r="MP22" t="s">
        <v>1019</v>
      </c>
      <c r="MQ22" t="s">
        <v>1918</v>
      </c>
      <c r="MR22" t="s">
        <v>1919</v>
      </c>
      <c r="MS22" t="s">
        <v>939</v>
      </c>
      <c r="MT22" t="s">
        <v>1018</v>
      </c>
      <c r="MY22" t="s">
        <v>1019</v>
      </c>
      <c r="ND22" t="s">
        <v>1019</v>
      </c>
      <c r="NE22" t="s">
        <v>1920</v>
      </c>
      <c r="NF22" t="s">
        <v>1921</v>
      </c>
      <c r="NG22" t="s">
        <v>939</v>
      </c>
      <c r="NI22" t="s">
        <v>959</v>
      </c>
      <c r="NJ22" t="s">
        <v>1922</v>
      </c>
      <c r="NK22" t="s">
        <v>961</v>
      </c>
      <c r="NM22" t="s">
        <v>959</v>
      </c>
      <c r="NN22" t="s">
        <v>1923</v>
      </c>
      <c r="NO22" t="s">
        <v>964</v>
      </c>
      <c r="NQ22" t="s">
        <v>964</v>
      </c>
      <c r="NU22" t="s">
        <v>945</v>
      </c>
      <c r="NV22" s="6">
        <v>0</v>
      </c>
      <c r="OA22" t="s">
        <v>964</v>
      </c>
      <c r="OC22" t="s">
        <v>964</v>
      </c>
      <c r="OG22" t="s">
        <v>945</v>
      </c>
      <c r="OH22" s="6">
        <v>0</v>
      </c>
      <c r="OM22" t="s">
        <v>964</v>
      </c>
      <c r="OO22" t="s">
        <v>964</v>
      </c>
      <c r="OS22" t="s">
        <v>965</v>
      </c>
      <c r="OV22" t="s">
        <v>965</v>
      </c>
      <c r="OZ22" t="s">
        <v>936</v>
      </c>
      <c r="PB22" t="s">
        <v>961</v>
      </c>
      <c r="PD22" t="s">
        <v>968</v>
      </c>
      <c r="PF22" t="s">
        <v>968</v>
      </c>
      <c r="PI22" t="s">
        <v>1060</v>
      </c>
      <c r="PJ22" t="s">
        <v>1060</v>
      </c>
      <c r="PN22" t="e">
        <f t="shared" ca="1" si="1"/>
        <v>#NAME?</v>
      </c>
      <c r="PO22" t="s">
        <v>1060</v>
      </c>
      <c r="QP22" t="s">
        <v>961</v>
      </c>
      <c r="QR22" t="s">
        <v>1924</v>
      </c>
      <c r="QS22" t="s">
        <v>959</v>
      </c>
      <c r="QT22" t="s">
        <v>1925</v>
      </c>
      <c r="QU22"/>
      <c r="QV22" s="3" t="s">
        <v>1926</v>
      </c>
      <c r="QW22" s="3" t="s">
        <v>1927</v>
      </c>
      <c r="QX22" s="3"/>
      <c r="QY22" s="3"/>
    </row>
    <row r="23" spans="1:470">
      <c r="A23">
        <v>21</v>
      </c>
      <c r="B23" s="40" t="s">
        <v>2930</v>
      </c>
      <c r="C23" t="s">
        <v>1928</v>
      </c>
      <c r="D23" t="s">
        <v>1929</v>
      </c>
      <c r="E23" t="s">
        <v>1888</v>
      </c>
      <c r="F23" t="s">
        <v>1930</v>
      </c>
      <c r="L23" t="s">
        <v>1928</v>
      </c>
      <c r="M23" t="s">
        <v>1891</v>
      </c>
      <c r="N23" t="s">
        <v>1789</v>
      </c>
      <c r="P23" t="s">
        <v>1931</v>
      </c>
      <c r="Q23" t="s">
        <v>1932</v>
      </c>
      <c r="R23" t="s">
        <v>1933</v>
      </c>
      <c r="T23" t="s">
        <v>1931</v>
      </c>
      <c r="V23" t="s">
        <v>1930</v>
      </c>
      <c r="AE23">
        <v>10000</v>
      </c>
      <c r="AF23">
        <v>5000</v>
      </c>
      <c r="AJ23" t="s">
        <v>1934</v>
      </c>
      <c r="BU23" t="s">
        <v>1935</v>
      </c>
      <c r="BV23" t="s">
        <v>1936</v>
      </c>
      <c r="BW23" t="s">
        <v>1928</v>
      </c>
      <c r="BX23">
        <v>43.359867999999999</v>
      </c>
      <c r="BY23">
        <v>-124.206127</v>
      </c>
      <c r="DK23" t="s">
        <v>1937</v>
      </c>
      <c r="DL23">
        <v>2010</v>
      </c>
      <c r="DN23" t="s">
        <v>1004</v>
      </c>
      <c r="DV23" t="s">
        <v>1005</v>
      </c>
      <c r="EL23" t="s">
        <v>1938</v>
      </c>
      <c r="EO23">
        <v>7.6</v>
      </c>
      <c r="EQ23">
        <v>10000</v>
      </c>
      <c r="ES23">
        <v>-0.3</v>
      </c>
      <c r="EU23">
        <v>0</v>
      </c>
      <c r="EW23" t="s">
        <v>1939</v>
      </c>
      <c r="EX23" t="s">
        <v>1939</v>
      </c>
      <c r="EZ23" t="s">
        <v>929</v>
      </c>
      <c r="FA23" t="s">
        <v>1012</v>
      </c>
      <c r="FL23" t="s">
        <v>929</v>
      </c>
      <c r="FM23" t="s">
        <v>1012</v>
      </c>
      <c r="FX23"/>
      <c r="FY23" s="3" t="s">
        <v>1940</v>
      </c>
      <c r="FZ23" s="3" t="s">
        <v>1941</v>
      </c>
      <c r="GA23" t="s">
        <v>934</v>
      </c>
      <c r="GB23" t="s">
        <v>1942</v>
      </c>
      <c r="GC23" t="s">
        <v>936</v>
      </c>
      <c r="GG23" t="s">
        <v>938</v>
      </c>
      <c r="GN23" t="s">
        <v>938</v>
      </c>
      <c r="GU23" t="s">
        <v>938</v>
      </c>
      <c r="HB23" t="s">
        <v>1943</v>
      </c>
      <c r="HC23" t="s">
        <v>936</v>
      </c>
      <c r="HG23" t="s">
        <v>938</v>
      </c>
      <c r="HN23" t="s">
        <v>938</v>
      </c>
      <c r="HU23" t="s">
        <v>938</v>
      </c>
      <c r="IC23" t="s">
        <v>936</v>
      </c>
      <c r="IG23" t="s">
        <v>938</v>
      </c>
      <c r="IN23" t="s">
        <v>938</v>
      </c>
      <c r="IU23" t="e">
        <f t="shared" ca="1" si="0"/>
        <v>#NAME?</v>
      </c>
      <c r="JB23" t="s">
        <v>1944</v>
      </c>
      <c r="JC23" t="s">
        <v>936</v>
      </c>
      <c r="JG23" t="s">
        <v>1107</v>
      </c>
      <c r="JJ23" t="s">
        <v>1107</v>
      </c>
      <c r="JN23" t="s">
        <v>937</v>
      </c>
      <c r="JR23" t="s">
        <v>937</v>
      </c>
      <c r="JV23" t="s">
        <v>1151</v>
      </c>
      <c r="JW23" t="s">
        <v>936</v>
      </c>
      <c r="KA23" t="s">
        <v>1105</v>
      </c>
      <c r="KD23" t="s">
        <v>1105</v>
      </c>
      <c r="KH23" t="s">
        <v>942</v>
      </c>
      <c r="KL23" t="s">
        <v>942</v>
      </c>
      <c r="KP23" t="s">
        <v>1153</v>
      </c>
      <c r="KQ23" t="s">
        <v>936</v>
      </c>
      <c r="KU23" t="s">
        <v>950</v>
      </c>
      <c r="LA23" t="s">
        <v>950</v>
      </c>
      <c r="LB23" t="s">
        <v>950</v>
      </c>
      <c r="LH23" t="s">
        <v>950</v>
      </c>
      <c r="LI23" t="s">
        <v>1944</v>
      </c>
      <c r="LJ23" t="s">
        <v>1052</v>
      </c>
      <c r="LL23" t="s">
        <v>936</v>
      </c>
      <c r="LP23" t="s">
        <v>1107</v>
      </c>
      <c r="LS23" t="s">
        <v>1107</v>
      </c>
      <c r="LX23" t="s">
        <v>937</v>
      </c>
      <c r="MB23" t="s">
        <v>937</v>
      </c>
      <c r="MF23" t="s">
        <v>1151</v>
      </c>
      <c r="MH23" t="s">
        <v>936</v>
      </c>
      <c r="ML23" t="s">
        <v>936</v>
      </c>
      <c r="MP23" t="s">
        <v>936</v>
      </c>
      <c r="MT23" t="s">
        <v>936</v>
      </c>
      <c r="MY23" t="s">
        <v>936</v>
      </c>
      <c r="ND23" t="s">
        <v>936</v>
      </c>
      <c r="NI23" t="s">
        <v>959</v>
      </c>
      <c r="NK23" t="s">
        <v>961</v>
      </c>
      <c r="NM23" t="s">
        <v>961</v>
      </c>
      <c r="NO23" t="s">
        <v>938</v>
      </c>
      <c r="NU23" t="s">
        <v>938</v>
      </c>
      <c r="OA23" t="s">
        <v>938</v>
      </c>
      <c r="OG23" t="s">
        <v>938</v>
      </c>
      <c r="OM23" t="s">
        <v>938</v>
      </c>
      <c r="OS23" t="s">
        <v>938</v>
      </c>
      <c r="OZ23" t="s">
        <v>936</v>
      </c>
      <c r="PB23" t="s">
        <v>961</v>
      </c>
      <c r="PD23" t="s">
        <v>968</v>
      </c>
      <c r="PF23" t="s">
        <v>968</v>
      </c>
      <c r="PI23" t="s">
        <v>1060</v>
      </c>
      <c r="PJ23" t="s">
        <v>1060</v>
      </c>
      <c r="PN23" t="e">
        <f t="shared" ca="1" si="1"/>
        <v>#NAME?</v>
      </c>
      <c r="PO23" t="s">
        <v>1060</v>
      </c>
      <c r="QP23" t="s">
        <v>961</v>
      </c>
      <c r="QR23" t="s">
        <v>1945</v>
      </c>
      <c r="QS23" t="s">
        <v>969</v>
      </c>
      <c r="QU23"/>
      <c r="QV23" s="3" t="s">
        <v>1946</v>
      </c>
      <c r="QW23" s="3"/>
      <c r="QX23" s="3"/>
      <c r="QY23" s="3"/>
    </row>
    <row r="24" spans="1:470">
      <c r="A24">
        <v>22</v>
      </c>
      <c r="B24" s="39" t="s">
        <v>2931</v>
      </c>
      <c r="C24" t="s">
        <v>1947</v>
      </c>
      <c r="D24" t="s">
        <v>1929</v>
      </c>
      <c r="E24" t="s">
        <v>1948</v>
      </c>
      <c r="F24" t="s">
        <v>1930</v>
      </c>
      <c r="G24" t="s">
        <v>2894</v>
      </c>
      <c r="L24" t="s">
        <v>1947</v>
      </c>
      <c r="M24" t="s">
        <v>1891</v>
      </c>
      <c r="N24" t="s">
        <v>1789</v>
      </c>
      <c r="P24" t="s">
        <v>1929</v>
      </c>
      <c r="R24" t="s">
        <v>1930</v>
      </c>
      <c r="T24" t="s">
        <v>1929</v>
      </c>
      <c r="V24" t="s">
        <v>1930</v>
      </c>
      <c r="X24" t="s">
        <v>1949</v>
      </c>
      <c r="AG24" t="s">
        <v>1950</v>
      </c>
      <c r="AJ24" t="s">
        <v>1951</v>
      </c>
      <c r="BU24" t="s">
        <v>1935</v>
      </c>
      <c r="BV24" t="s">
        <v>1952</v>
      </c>
      <c r="BW24" t="s">
        <v>1953</v>
      </c>
      <c r="BX24">
        <v>43.356648999999997</v>
      </c>
      <c r="BY24">
        <v>-124.193271</v>
      </c>
      <c r="DK24">
        <v>2010</v>
      </c>
      <c r="DL24" t="s">
        <v>1954</v>
      </c>
      <c r="DM24" t="s">
        <v>1955</v>
      </c>
      <c r="DN24" t="s">
        <v>1004</v>
      </c>
      <c r="DV24" t="s">
        <v>1005</v>
      </c>
      <c r="EL24" t="s">
        <v>1956</v>
      </c>
      <c r="EO24">
        <v>10</v>
      </c>
      <c r="EQ24">
        <v>150</v>
      </c>
      <c r="ES24">
        <v>-0.3</v>
      </c>
      <c r="ET24">
        <v>0.6</v>
      </c>
      <c r="EW24" t="s">
        <v>1939</v>
      </c>
      <c r="EZ24" t="s">
        <v>929</v>
      </c>
      <c r="FA24" t="s">
        <v>1012</v>
      </c>
      <c r="FL24" t="s">
        <v>929</v>
      </c>
      <c r="FM24" t="s">
        <v>1012</v>
      </c>
      <c r="FX24"/>
      <c r="FY24" s="3" t="s">
        <v>1957</v>
      </c>
      <c r="FZ24" s="3" t="s">
        <v>1958</v>
      </c>
      <c r="GA24" t="s">
        <v>934</v>
      </c>
      <c r="GB24" t="s">
        <v>1942</v>
      </c>
      <c r="GC24" t="s">
        <v>936</v>
      </c>
      <c r="GG24" t="s">
        <v>938</v>
      </c>
      <c r="GN24" t="s">
        <v>938</v>
      </c>
      <c r="GU24" t="s">
        <v>938</v>
      </c>
      <c r="HB24" t="s">
        <v>1943</v>
      </c>
      <c r="HC24" t="s">
        <v>939</v>
      </c>
      <c r="HD24" t="s">
        <v>1959</v>
      </c>
      <c r="HE24" t="s">
        <v>1960</v>
      </c>
      <c r="HG24" t="s">
        <v>938</v>
      </c>
      <c r="HN24" t="s">
        <v>938</v>
      </c>
      <c r="HU24" t="s">
        <v>938</v>
      </c>
      <c r="IC24" t="s">
        <v>936</v>
      </c>
      <c r="IG24" t="s">
        <v>938</v>
      </c>
      <c r="IN24" t="s">
        <v>938</v>
      </c>
      <c r="IU24" t="e">
        <f t="shared" ca="1" si="0"/>
        <v>#NAME?</v>
      </c>
      <c r="JB24" t="s">
        <v>1944</v>
      </c>
      <c r="JC24" t="s">
        <v>936</v>
      </c>
      <c r="JG24" t="s">
        <v>938</v>
      </c>
      <c r="JN24" t="s">
        <v>938</v>
      </c>
      <c r="JW24" t="s">
        <v>936</v>
      </c>
      <c r="KA24" t="s">
        <v>942</v>
      </c>
      <c r="KE24" t="s">
        <v>942</v>
      </c>
      <c r="KH24" t="s">
        <v>938</v>
      </c>
      <c r="KO24" t="s">
        <v>1961</v>
      </c>
      <c r="KQ24" t="s">
        <v>936</v>
      </c>
      <c r="KU24" t="s">
        <v>938</v>
      </c>
      <c r="LB24" t="s">
        <v>938</v>
      </c>
      <c r="LL24" t="s">
        <v>936</v>
      </c>
      <c r="LP24" t="s">
        <v>938</v>
      </c>
      <c r="LX24" t="s">
        <v>938</v>
      </c>
      <c r="MH24" t="s">
        <v>936</v>
      </c>
      <c r="ML24" t="s">
        <v>936</v>
      </c>
      <c r="MP24" t="s">
        <v>936</v>
      </c>
      <c r="MT24" t="s">
        <v>936</v>
      </c>
      <c r="MY24" t="s">
        <v>936</v>
      </c>
      <c r="ND24" t="s">
        <v>936</v>
      </c>
      <c r="NO24" t="s">
        <v>938</v>
      </c>
      <c r="NU24" t="s">
        <v>938</v>
      </c>
      <c r="OA24" t="s">
        <v>938</v>
      </c>
      <c r="OG24" t="s">
        <v>938</v>
      </c>
      <c r="OM24" t="s">
        <v>938</v>
      </c>
      <c r="OS24" t="s">
        <v>938</v>
      </c>
      <c r="PD24" t="s">
        <v>938</v>
      </c>
      <c r="PI24" t="s">
        <v>938</v>
      </c>
      <c r="PN24" t="e">
        <f t="shared" ca="1" si="1"/>
        <v>#NAME?</v>
      </c>
      <c r="QU24"/>
      <c r="QV24" s="3" t="s">
        <v>1962</v>
      </c>
      <c r="QW24" s="3"/>
      <c r="QX24" s="3"/>
      <c r="QY24" s="3"/>
    </row>
    <row r="25" spans="1:470">
      <c r="A25">
        <v>23</v>
      </c>
      <c r="B25" s="39" t="s">
        <v>2932</v>
      </c>
      <c r="C25" t="s">
        <v>1963</v>
      </c>
      <c r="D25" t="s">
        <v>1964</v>
      </c>
      <c r="E25" t="s">
        <v>1893</v>
      </c>
      <c r="F25" t="s">
        <v>1965</v>
      </c>
      <c r="L25" t="s">
        <v>1963</v>
      </c>
      <c r="M25" t="s">
        <v>1966</v>
      </c>
      <c r="N25" t="s">
        <v>1789</v>
      </c>
      <c r="P25" t="s">
        <v>1892</v>
      </c>
      <c r="Q25" t="s">
        <v>1888</v>
      </c>
      <c r="R25" t="s">
        <v>1889</v>
      </c>
      <c r="T25" t="s">
        <v>1892</v>
      </c>
      <c r="U25" t="s">
        <v>1888</v>
      </c>
      <c r="V25" t="s">
        <v>1889</v>
      </c>
      <c r="X25" t="s">
        <v>1967</v>
      </c>
      <c r="Y25" t="s">
        <v>1968</v>
      </c>
      <c r="Z25" t="s">
        <v>1969</v>
      </c>
      <c r="AE25">
        <v>149844</v>
      </c>
      <c r="AF25">
        <v>70000</v>
      </c>
      <c r="AJ25" t="s">
        <v>1970</v>
      </c>
      <c r="AL25" t="s">
        <v>1971</v>
      </c>
      <c r="AN25" t="s">
        <v>1972</v>
      </c>
      <c r="AZ25" t="s">
        <v>1973</v>
      </c>
      <c r="BA25" t="s">
        <v>1974</v>
      </c>
      <c r="BB25" t="s">
        <v>1893</v>
      </c>
      <c r="BC25" t="s">
        <v>1975</v>
      </c>
      <c r="BD25" t="s">
        <v>1976</v>
      </c>
      <c r="BE25" t="s">
        <v>1893</v>
      </c>
      <c r="BF25" t="s">
        <v>1977</v>
      </c>
      <c r="BG25" t="s">
        <v>1978</v>
      </c>
      <c r="BH25" t="s">
        <v>1893</v>
      </c>
      <c r="BI25" t="s">
        <v>1979</v>
      </c>
      <c r="BJ25" t="s">
        <v>1980</v>
      </c>
      <c r="BK25" t="s">
        <v>1893</v>
      </c>
      <c r="BL25" t="s">
        <v>1981</v>
      </c>
      <c r="BM25" t="s">
        <v>1982</v>
      </c>
      <c r="BN25" t="s">
        <v>1893</v>
      </c>
      <c r="BO25" t="s">
        <v>1983</v>
      </c>
      <c r="BP25" t="s">
        <v>1984</v>
      </c>
      <c r="BQ25" t="s">
        <v>1893</v>
      </c>
      <c r="BR25" t="s">
        <v>1985</v>
      </c>
      <c r="BS25" t="s">
        <v>1986</v>
      </c>
      <c r="BT25" t="s">
        <v>1893</v>
      </c>
      <c r="BW25" t="s">
        <v>1987</v>
      </c>
      <c r="BX25">
        <v>43.322040084000001</v>
      </c>
      <c r="BY25">
        <v>-124.321736397</v>
      </c>
      <c r="DK25">
        <v>2008</v>
      </c>
      <c r="DL25">
        <v>2009</v>
      </c>
      <c r="DN25" t="s">
        <v>1004</v>
      </c>
      <c r="DO25" t="s">
        <v>909</v>
      </c>
      <c r="DP25" t="s">
        <v>1090</v>
      </c>
      <c r="DQ25" t="s">
        <v>1033</v>
      </c>
      <c r="DU25" t="s">
        <v>1034</v>
      </c>
      <c r="DZ25" t="s">
        <v>1035</v>
      </c>
      <c r="EG25" t="s">
        <v>1988</v>
      </c>
      <c r="EH25" t="s">
        <v>1989</v>
      </c>
      <c r="EI25" t="s">
        <v>1990</v>
      </c>
      <c r="EJ25" t="s">
        <v>1991</v>
      </c>
      <c r="EL25" t="s">
        <v>1992</v>
      </c>
      <c r="EM25" t="s">
        <v>1993</v>
      </c>
      <c r="EN25" t="s">
        <v>1994</v>
      </c>
      <c r="EO25">
        <v>450</v>
      </c>
      <c r="EP25" t="s">
        <v>1995</v>
      </c>
      <c r="EQ25">
        <v>150</v>
      </c>
      <c r="ES25">
        <v>-0.4</v>
      </c>
      <c r="ET25">
        <v>0.3</v>
      </c>
      <c r="EU25">
        <v>-0.1</v>
      </c>
      <c r="EV25" t="s">
        <v>1996</v>
      </c>
      <c r="EW25" t="s">
        <v>1997</v>
      </c>
      <c r="EX25" t="s">
        <v>1998</v>
      </c>
      <c r="EZ25" t="s">
        <v>929</v>
      </c>
      <c r="FA25" t="s">
        <v>1012</v>
      </c>
      <c r="FB25" t="s">
        <v>1039</v>
      </c>
      <c r="FP25" t="s">
        <v>1013</v>
      </c>
      <c r="FQ25" t="s">
        <v>1014</v>
      </c>
      <c r="FR25" t="s">
        <v>1015</v>
      </c>
      <c r="FX25"/>
      <c r="FY25" s="3" t="s">
        <v>1999</v>
      </c>
      <c r="FZ25" s="3" t="s">
        <v>1999</v>
      </c>
      <c r="GA25" t="s">
        <v>934</v>
      </c>
      <c r="GB25" t="s">
        <v>2000</v>
      </c>
      <c r="GC25" t="s">
        <v>936</v>
      </c>
      <c r="GG25" t="s">
        <v>947</v>
      </c>
      <c r="GI25" t="s">
        <v>947</v>
      </c>
      <c r="GN25" t="s">
        <v>947</v>
      </c>
      <c r="GP25" t="s">
        <v>947</v>
      </c>
      <c r="GU25" t="s">
        <v>947</v>
      </c>
      <c r="GW25" t="s">
        <v>947</v>
      </c>
      <c r="HC25" t="s">
        <v>936</v>
      </c>
      <c r="HG25" t="s">
        <v>1105</v>
      </c>
      <c r="HJ25" t="s">
        <v>1105</v>
      </c>
      <c r="HN25" t="s">
        <v>1105</v>
      </c>
      <c r="HQ25" t="s">
        <v>1105</v>
      </c>
      <c r="HU25" t="s">
        <v>1235</v>
      </c>
      <c r="IA25" t="s">
        <v>1235</v>
      </c>
      <c r="IC25" t="s">
        <v>936</v>
      </c>
      <c r="IG25" t="s">
        <v>1259</v>
      </c>
      <c r="II25" t="s">
        <v>1259</v>
      </c>
      <c r="IN25" t="s">
        <v>1259</v>
      </c>
      <c r="IP25" t="s">
        <v>1259</v>
      </c>
      <c r="IU25" t="e">
        <f t="shared" ca="1" si="0"/>
        <v>#NAME?</v>
      </c>
      <c r="JA25" t="s">
        <v>1235</v>
      </c>
      <c r="JC25" t="s">
        <v>936</v>
      </c>
      <c r="JG25" t="s">
        <v>945</v>
      </c>
      <c r="JH25">
        <v>0</v>
      </c>
      <c r="JN25" t="s">
        <v>945</v>
      </c>
      <c r="JO25">
        <v>0</v>
      </c>
      <c r="JV25" t="s">
        <v>949</v>
      </c>
      <c r="JW25" t="s">
        <v>936</v>
      </c>
      <c r="KA25" t="s">
        <v>945</v>
      </c>
      <c r="KB25">
        <v>0</v>
      </c>
      <c r="KH25" t="s">
        <v>945</v>
      </c>
      <c r="KI25">
        <v>0</v>
      </c>
      <c r="KP25" t="s">
        <v>1050</v>
      </c>
      <c r="KQ25" t="s">
        <v>939</v>
      </c>
      <c r="KR25" t="s">
        <v>2001</v>
      </c>
      <c r="KS25" t="s">
        <v>2002</v>
      </c>
      <c r="KT25" t="s">
        <v>939</v>
      </c>
      <c r="KU25" t="s">
        <v>1259</v>
      </c>
      <c r="KW25" t="s">
        <v>1259</v>
      </c>
      <c r="LB25" t="s">
        <v>1259</v>
      </c>
      <c r="LD25" t="s">
        <v>1259</v>
      </c>
      <c r="LI25" t="s">
        <v>2003</v>
      </c>
      <c r="LJ25" t="s">
        <v>1052</v>
      </c>
      <c r="LL25" t="s">
        <v>936</v>
      </c>
      <c r="LP25" t="s">
        <v>954</v>
      </c>
      <c r="LR25" t="s">
        <v>954</v>
      </c>
      <c r="LX25" t="s">
        <v>954</v>
      </c>
      <c r="LZ25" t="s">
        <v>954</v>
      </c>
      <c r="MF25" t="s">
        <v>949</v>
      </c>
      <c r="MH25" t="s">
        <v>936</v>
      </c>
      <c r="ML25" t="s">
        <v>936</v>
      </c>
      <c r="MP25" t="s">
        <v>936</v>
      </c>
      <c r="MT25" t="s">
        <v>939</v>
      </c>
      <c r="MU25" t="s">
        <v>2004</v>
      </c>
      <c r="MV25" t="s">
        <v>2005</v>
      </c>
      <c r="MW25" t="s">
        <v>939</v>
      </c>
      <c r="MY25" t="s">
        <v>939</v>
      </c>
      <c r="MZ25" t="s">
        <v>2006</v>
      </c>
      <c r="NA25" t="s">
        <v>2007</v>
      </c>
      <c r="NB25" t="s">
        <v>939</v>
      </c>
      <c r="ND25" t="s">
        <v>939</v>
      </c>
      <c r="NE25" t="s">
        <v>2008</v>
      </c>
      <c r="NF25" t="s">
        <v>2009</v>
      </c>
      <c r="NG25" t="s">
        <v>939</v>
      </c>
      <c r="NI25" t="s">
        <v>1057</v>
      </c>
      <c r="NJ25" t="s">
        <v>2010</v>
      </c>
      <c r="NK25" t="s">
        <v>961</v>
      </c>
      <c r="NM25" t="s">
        <v>961</v>
      </c>
      <c r="NO25" t="s">
        <v>1059</v>
      </c>
      <c r="NT25" t="s">
        <v>1059</v>
      </c>
      <c r="NU25" t="s">
        <v>938</v>
      </c>
      <c r="OA25" t="s">
        <v>938</v>
      </c>
      <c r="OG25" t="s">
        <v>938</v>
      </c>
      <c r="OM25" t="s">
        <v>938</v>
      </c>
      <c r="OS25" t="s">
        <v>938</v>
      </c>
      <c r="OZ25" t="s">
        <v>936</v>
      </c>
      <c r="PB25" t="s">
        <v>961</v>
      </c>
      <c r="PD25" t="s">
        <v>938</v>
      </c>
      <c r="PI25" t="s">
        <v>1060</v>
      </c>
      <c r="PJ25" t="s">
        <v>1060</v>
      </c>
      <c r="PN25" t="e">
        <f t="shared" ca="1" si="1"/>
        <v>#NAME?</v>
      </c>
      <c r="PO25" t="s">
        <v>1060</v>
      </c>
      <c r="QP25" t="s">
        <v>961</v>
      </c>
      <c r="QR25" t="s">
        <v>2011</v>
      </c>
      <c r="QS25" t="s">
        <v>1057</v>
      </c>
      <c r="QT25" t="s">
        <v>2012</v>
      </c>
      <c r="QU25"/>
      <c r="QV25" s="3" t="s">
        <v>2013</v>
      </c>
      <c r="QW25" s="3" t="s">
        <v>2014</v>
      </c>
      <c r="QX25" s="3"/>
      <c r="QY25" s="3"/>
    </row>
    <row r="26" spans="1:470">
      <c r="A26">
        <v>24</v>
      </c>
      <c r="B26" s="39" t="s">
        <v>2933</v>
      </c>
      <c r="C26" t="s">
        <v>2015</v>
      </c>
      <c r="D26" t="s">
        <v>1964</v>
      </c>
      <c r="E26" t="s">
        <v>1893</v>
      </c>
      <c r="F26" t="s">
        <v>1965</v>
      </c>
      <c r="L26" t="s">
        <v>2015</v>
      </c>
      <c r="M26" t="s">
        <v>2016</v>
      </c>
      <c r="N26" t="s">
        <v>1789</v>
      </c>
      <c r="P26" t="s">
        <v>1964</v>
      </c>
      <c r="Q26" t="s">
        <v>1893</v>
      </c>
      <c r="R26" t="s">
        <v>1965</v>
      </c>
      <c r="X26" t="s">
        <v>2017</v>
      </c>
      <c r="AE26">
        <v>1500</v>
      </c>
      <c r="AF26">
        <v>1500</v>
      </c>
      <c r="AG26" t="s">
        <v>2018</v>
      </c>
      <c r="AJ26" t="s">
        <v>2019</v>
      </c>
      <c r="AK26" t="s">
        <v>2020</v>
      </c>
      <c r="AZ26" t="s">
        <v>2021</v>
      </c>
      <c r="BA26" t="s">
        <v>2022</v>
      </c>
      <c r="BB26" t="s">
        <v>2023</v>
      </c>
      <c r="BC26" t="s">
        <v>2024</v>
      </c>
      <c r="BD26" t="s">
        <v>2025</v>
      </c>
      <c r="BE26" t="s">
        <v>2026</v>
      </c>
      <c r="BF26" t="s">
        <v>2027</v>
      </c>
      <c r="BG26" t="s">
        <v>2028</v>
      </c>
      <c r="BL26" t="s">
        <v>2029</v>
      </c>
      <c r="BM26" t="s">
        <v>2030</v>
      </c>
      <c r="BN26" t="s">
        <v>1966</v>
      </c>
      <c r="BO26" t="s">
        <v>2031</v>
      </c>
      <c r="BP26" t="s">
        <v>2032</v>
      </c>
      <c r="BV26" t="s">
        <v>2033</v>
      </c>
      <c r="BW26" t="s">
        <v>2034</v>
      </c>
      <c r="BX26">
        <v>43.307000000000002</v>
      </c>
      <c r="BY26">
        <v>-124.319</v>
      </c>
      <c r="BZ26" t="s">
        <v>2035</v>
      </c>
      <c r="CA26" t="s">
        <v>2036</v>
      </c>
      <c r="CB26">
        <v>43.317999999999998</v>
      </c>
      <c r="CC26">
        <v>-124.319</v>
      </c>
      <c r="CD26" t="s">
        <v>2035</v>
      </c>
      <c r="CE26" t="s">
        <v>2037</v>
      </c>
      <c r="CF26">
        <v>43.36</v>
      </c>
      <c r="CG26">
        <v>-124.20699999999999</v>
      </c>
      <c r="CH26" t="s">
        <v>2038</v>
      </c>
      <c r="CI26" t="s">
        <v>2039</v>
      </c>
      <c r="CJ26">
        <v>43.36</v>
      </c>
      <c r="CK26">
        <v>-124.206</v>
      </c>
      <c r="CL26" t="s">
        <v>2040</v>
      </c>
      <c r="DK26">
        <v>2012</v>
      </c>
      <c r="DL26">
        <v>2014</v>
      </c>
      <c r="DM26" t="s">
        <v>2041</v>
      </c>
      <c r="DQ26" t="s">
        <v>1033</v>
      </c>
      <c r="EE26" t="s">
        <v>912</v>
      </c>
      <c r="EF26" t="s">
        <v>2042</v>
      </c>
      <c r="EL26" t="s">
        <v>2043</v>
      </c>
      <c r="EM26">
        <v>250</v>
      </c>
      <c r="EN26" t="s">
        <v>2044</v>
      </c>
      <c r="EO26">
        <v>200</v>
      </c>
      <c r="EQ26">
        <v>240</v>
      </c>
      <c r="ES26">
        <v>-0.04</v>
      </c>
      <c r="ET26">
        <v>0.2</v>
      </c>
      <c r="EU26">
        <v>0.08</v>
      </c>
      <c r="EW26">
        <v>5</v>
      </c>
      <c r="EX26" t="s">
        <v>2045</v>
      </c>
      <c r="EZ26" t="s">
        <v>929</v>
      </c>
      <c r="FA26" t="s">
        <v>1012</v>
      </c>
      <c r="FG26" t="s">
        <v>925</v>
      </c>
      <c r="FL26" t="s">
        <v>929</v>
      </c>
      <c r="FM26" t="s">
        <v>1012</v>
      </c>
      <c r="FP26" t="s">
        <v>1013</v>
      </c>
      <c r="FQ26" t="s">
        <v>1014</v>
      </c>
      <c r="FR26" t="s">
        <v>1015</v>
      </c>
      <c r="FX26" t="s">
        <v>2046</v>
      </c>
      <c r="FY26" s="3" t="s">
        <v>2047</v>
      </c>
      <c r="FZ26" s="3" t="s">
        <v>2047</v>
      </c>
      <c r="GA26" t="s">
        <v>934</v>
      </c>
      <c r="GB26" t="s">
        <v>2000</v>
      </c>
      <c r="GC26" t="s">
        <v>936</v>
      </c>
      <c r="GG26" t="s">
        <v>947</v>
      </c>
      <c r="GI26" t="s">
        <v>947</v>
      </c>
      <c r="GN26" t="s">
        <v>938</v>
      </c>
      <c r="GU26" t="s">
        <v>938</v>
      </c>
      <c r="HC26" t="s">
        <v>936</v>
      </c>
      <c r="HG26" t="s">
        <v>1105</v>
      </c>
      <c r="HJ26" t="s">
        <v>1105</v>
      </c>
      <c r="HN26" t="s">
        <v>938</v>
      </c>
      <c r="HU26" t="s">
        <v>938</v>
      </c>
      <c r="IC26" t="s">
        <v>936</v>
      </c>
      <c r="IG26" t="s">
        <v>945</v>
      </c>
      <c r="IH26">
        <v>0</v>
      </c>
      <c r="IN26" t="s">
        <v>938</v>
      </c>
      <c r="IU26" t="e">
        <f t="shared" ca="1" si="0"/>
        <v>#NAME?</v>
      </c>
      <c r="JC26" t="s">
        <v>936</v>
      </c>
      <c r="JG26" t="s">
        <v>945</v>
      </c>
      <c r="JH26">
        <v>0</v>
      </c>
      <c r="JN26" t="s">
        <v>945</v>
      </c>
      <c r="JO26">
        <v>0</v>
      </c>
      <c r="JV26" t="s">
        <v>949</v>
      </c>
      <c r="JW26" t="s">
        <v>936</v>
      </c>
      <c r="KA26" t="s">
        <v>945</v>
      </c>
      <c r="KB26">
        <v>0</v>
      </c>
      <c r="KH26" t="s">
        <v>945</v>
      </c>
      <c r="KI26">
        <v>0</v>
      </c>
      <c r="KP26" t="s">
        <v>1050</v>
      </c>
      <c r="KQ26" t="s">
        <v>939</v>
      </c>
      <c r="KR26" t="s">
        <v>2048</v>
      </c>
      <c r="KU26" t="s">
        <v>945</v>
      </c>
      <c r="KV26">
        <v>0</v>
      </c>
      <c r="LB26" t="s">
        <v>945</v>
      </c>
      <c r="LC26">
        <v>0</v>
      </c>
      <c r="LI26" t="s">
        <v>2049</v>
      </c>
      <c r="LJ26" t="s">
        <v>1052</v>
      </c>
      <c r="LL26" t="s">
        <v>936</v>
      </c>
      <c r="LP26" t="s">
        <v>945</v>
      </c>
      <c r="LQ26">
        <v>0</v>
      </c>
      <c r="LX26" t="s">
        <v>945</v>
      </c>
      <c r="LY26">
        <v>0</v>
      </c>
      <c r="MF26" t="s">
        <v>949</v>
      </c>
      <c r="MH26" t="s">
        <v>936</v>
      </c>
      <c r="ML26" t="s">
        <v>936</v>
      </c>
      <c r="MP26" t="s">
        <v>936</v>
      </c>
      <c r="MT26" t="s">
        <v>936</v>
      </c>
      <c r="MY26" t="s">
        <v>936</v>
      </c>
      <c r="ND26" t="s">
        <v>939</v>
      </c>
      <c r="NE26" t="s">
        <v>2050</v>
      </c>
      <c r="NF26" t="s">
        <v>2051</v>
      </c>
      <c r="NG26" t="s">
        <v>939</v>
      </c>
      <c r="NI26" t="s">
        <v>1057</v>
      </c>
      <c r="NJ26" t="s">
        <v>2052</v>
      </c>
      <c r="NK26" t="s">
        <v>959</v>
      </c>
      <c r="NL26" t="s">
        <v>2053</v>
      </c>
      <c r="NM26" t="s">
        <v>961</v>
      </c>
      <c r="NO26" t="s">
        <v>938</v>
      </c>
      <c r="NU26" t="s">
        <v>938</v>
      </c>
      <c r="OA26" t="s">
        <v>938</v>
      </c>
      <c r="OG26" t="s">
        <v>938</v>
      </c>
      <c r="OM26" t="s">
        <v>938</v>
      </c>
      <c r="OS26" t="s">
        <v>938</v>
      </c>
      <c r="OY26" t="s">
        <v>2054</v>
      </c>
      <c r="OZ26" t="s">
        <v>936</v>
      </c>
      <c r="PB26" t="s">
        <v>969</v>
      </c>
      <c r="PD26" t="s">
        <v>938</v>
      </c>
      <c r="PI26" t="s">
        <v>938</v>
      </c>
      <c r="PN26" t="e">
        <f t="shared" ca="1" si="1"/>
        <v>#NAME?</v>
      </c>
      <c r="QP26" t="s">
        <v>961</v>
      </c>
      <c r="QR26" t="s">
        <v>2055</v>
      </c>
      <c r="QS26" t="s">
        <v>1057</v>
      </c>
      <c r="QT26" t="s">
        <v>2056</v>
      </c>
      <c r="QU26"/>
      <c r="QV26" s="3" t="s">
        <v>2057</v>
      </c>
      <c r="QW26" s="3" t="s">
        <v>2058</v>
      </c>
      <c r="QX26" s="3" t="s">
        <v>2059</v>
      </c>
      <c r="QY26" s="3"/>
    </row>
    <row r="27" spans="1:470" s="19" customFormat="1" ht="36" customHeight="1">
      <c r="A27">
        <v>25</v>
      </c>
      <c r="B27" s="39" t="s">
        <v>2934</v>
      </c>
      <c r="C27" s="19" t="s">
        <v>2060</v>
      </c>
      <c r="D27" s="19" t="s">
        <v>2061</v>
      </c>
      <c r="E27" s="19" t="s">
        <v>2062</v>
      </c>
      <c r="F27" s="19" t="s">
        <v>2063</v>
      </c>
      <c r="L27" s="19" t="s">
        <v>2064</v>
      </c>
      <c r="M27" s="19" t="s">
        <v>2065</v>
      </c>
      <c r="N27" s="19" t="s">
        <v>2066</v>
      </c>
      <c r="P27" s="19" t="s">
        <v>2067</v>
      </c>
      <c r="R27" s="19" t="s">
        <v>2063</v>
      </c>
      <c r="T27" s="19" t="s">
        <v>2067</v>
      </c>
      <c r="V27" s="19" t="s">
        <v>2063</v>
      </c>
      <c r="X27" s="19" t="s">
        <v>2068</v>
      </c>
      <c r="Z27" s="19" t="s">
        <v>2069</v>
      </c>
      <c r="AD27" s="19" t="s">
        <v>2070</v>
      </c>
      <c r="AE27" s="19">
        <v>10000</v>
      </c>
      <c r="AF27" s="19">
        <v>7000</v>
      </c>
      <c r="AG27" s="19" t="s">
        <v>2071</v>
      </c>
      <c r="BX27" s="19">
        <v>40.856268</v>
      </c>
      <c r="BY27" s="19">
        <v>-124.09071299999999</v>
      </c>
      <c r="DK27" s="19">
        <v>2007</v>
      </c>
      <c r="DL27" s="19" t="s">
        <v>2072</v>
      </c>
      <c r="DN27" s="19" t="s">
        <v>1004</v>
      </c>
      <c r="DO27" s="19" t="s">
        <v>909</v>
      </c>
      <c r="DR27" s="19" t="s">
        <v>1301</v>
      </c>
      <c r="DS27" s="19" t="s">
        <v>2073</v>
      </c>
      <c r="DU27" s="19" t="s">
        <v>1034</v>
      </c>
      <c r="EB27" s="19" t="s">
        <v>1904</v>
      </c>
      <c r="EC27" s="19" t="s">
        <v>2074</v>
      </c>
      <c r="EG27" s="19" t="s">
        <v>2075</v>
      </c>
      <c r="EH27" s="19" t="s">
        <v>2076</v>
      </c>
      <c r="EI27" s="19" t="s">
        <v>2077</v>
      </c>
      <c r="EL27" s="19" t="s">
        <v>2078</v>
      </c>
      <c r="EM27" s="19">
        <v>3</v>
      </c>
      <c r="EO27" s="19">
        <v>3</v>
      </c>
      <c r="EP27" s="19" t="s">
        <v>2079</v>
      </c>
      <c r="EQ27" s="19">
        <v>3</v>
      </c>
      <c r="ES27" s="19">
        <v>-0.3</v>
      </c>
      <c r="ET27" s="19">
        <v>-0.1</v>
      </c>
      <c r="EU27" s="19">
        <v>-0.2</v>
      </c>
      <c r="EW27" s="19" t="s">
        <v>2080</v>
      </c>
      <c r="EX27" s="19" t="s">
        <v>2081</v>
      </c>
      <c r="FX27" s="19" t="s">
        <v>2082</v>
      </c>
      <c r="FY27" s="19" t="s">
        <v>2083</v>
      </c>
      <c r="FZ27" s="19" t="s">
        <v>2084</v>
      </c>
      <c r="GA27" s="19" t="s">
        <v>934</v>
      </c>
      <c r="GB27" s="19" t="s">
        <v>2085</v>
      </c>
      <c r="GC27" s="19" t="s">
        <v>1019</v>
      </c>
      <c r="GD27" s="19" t="s">
        <v>2086</v>
      </c>
      <c r="GE27" s="19" t="s">
        <v>2087</v>
      </c>
      <c r="GF27" s="19" t="s">
        <v>1019</v>
      </c>
      <c r="GG27" s="19">
        <v>0</v>
      </c>
      <c r="GH27" s="19">
        <v>0</v>
      </c>
      <c r="GN27" s="19" t="s">
        <v>947</v>
      </c>
      <c r="GP27" s="19" t="s">
        <v>947</v>
      </c>
      <c r="GU27" s="19" t="s">
        <v>1107</v>
      </c>
      <c r="GX27" s="19" t="s">
        <v>1107</v>
      </c>
      <c r="HC27" s="19" t="s">
        <v>1019</v>
      </c>
      <c r="HG27" s="19">
        <v>0</v>
      </c>
      <c r="HH27" s="19">
        <v>0</v>
      </c>
      <c r="HN27" s="19" t="s">
        <v>1235</v>
      </c>
      <c r="HT27" s="19" t="s">
        <v>1235</v>
      </c>
      <c r="HU27" s="19" t="s">
        <v>942</v>
      </c>
      <c r="HY27" s="19" t="s">
        <v>942</v>
      </c>
      <c r="IC27" s="19" t="s">
        <v>1018</v>
      </c>
      <c r="IG27" s="19">
        <v>0</v>
      </c>
      <c r="IH27" s="19">
        <v>0</v>
      </c>
      <c r="IN27" s="19" t="s">
        <v>1235</v>
      </c>
      <c r="IT27" s="19" t="s">
        <v>1235</v>
      </c>
      <c r="IU27" s="19" t="s">
        <v>942</v>
      </c>
      <c r="IY27" s="19" t="s">
        <v>942</v>
      </c>
      <c r="JC27" s="19" t="s">
        <v>1019</v>
      </c>
      <c r="JD27" s="19" t="s">
        <v>2088</v>
      </c>
      <c r="JG27" s="19">
        <v>0</v>
      </c>
      <c r="JH27" s="19">
        <v>0</v>
      </c>
      <c r="JN27" s="19" t="s">
        <v>937</v>
      </c>
      <c r="JR27" s="19" t="s">
        <v>937</v>
      </c>
      <c r="JV27" s="19" t="s">
        <v>1151</v>
      </c>
      <c r="JW27" s="19" t="s">
        <v>936</v>
      </c>
      <c r="KA27" s="19">
        <v>0</v>
      </c>
      <c r="KB27" s="19">
        <v>0</v>
      </c>
      <c r="KH27" s="19" t="s">
        <v>942</v>
      </c>
      <c r="KL27" s="19" t="s">
        <v>942</v>
      </c>
      <c r="LL27" s="19" t="s">
        <v>1019</v>
      </c>
      <c r="LM27" s="19" t="s">
        <v>1019</v>
      </c>
      <c r="LN27" s="19" t="s">
        <v>1019</v>
      </c>
      <c r="LP27" s="19" t="s">
        <v>954</v>
      </c>
      <c r="LR27" s="19" t="s">
        <v>954</v>
      </c>
      <c r="LX27" s="19" t="s">
        <v>937</v>
      </c>
      <c r="MB27" s="19" t="s">
        <v>937</v>
      </c>
      <c r="MF27" s="19" t="s">
        <v>1151</v>
      </c>
      <c r="MH27" s="19" t="s">
        <v>1018</v>
      </c>
      <c r="ML27" s="19" t="s">
        <v>1019</v>
      </c>
      <c r="MM27" s="19" t="s">
        <v>2089</v>
      </c>
      <c r="MN27" s="19" t="s">
        <v>2090</v>
      </c>
      <c r="MP27" s="19" t="s">
        <v>1018</v>
      </c>
      <c r="MQ27" s="19" t="s">
        <v>2091</v>
      </c>
      <c r="MY27" s="19" t="s">
        <v>939</v>
      </c>
      <c r="MZ27" s="19" t="s">
        <v>2092</v>
      </c>
      <c r="NA27" s="19" t="s">
        <v>1019</v>
      </c>
      <c r="ND27" s="19" t="s">
        <v>1019</v>
      </c>
      <c r="NE27" s="19" t="s">
        <v>2093</v>
      </c>
      <c r="NI27" s="19" t="s">
        <v>959</v>
      </c>
      <c r="NJ27" s="19" t="s">
        <v>2094</v>
      </c>
      <c r="NK27" s="19" t="s">
        <v>961</v>
      </c>
      <c r="NL27" s="19" t="s">
        <v>2095</v>
      </c>
      <c r="NM27" s="19" t="s">
        <v>959</v>
      </c>
      <c r="NO27" s="20">
        <v>0</v>
      </c>
      <c r="NP27" s="20">
        <v>0</v>
      </c>
      <c r="NU27" s="20">
        <v>0</v>
      </c>
      <c r="NV27" s="20">
        <v>0</v>
      </c>
      <c r="OA27" s="20">
        <v>0</v>
      </c>
      <c r="OB27" s="20">
        <v>0</v>
      </c>
      <c r="OG27" s="20">
        <v>0</v>
      </c>
      <c r="OH27" s="20">
        <v>0</v>
      </c>
      <c r="OM27" s="20">
        <v>0</v>
      </c>
      <c r="ON27" s="20">
        <v>0</v>
      </c>
      <c r="OS27" s="19" t="s">
        <v>1059</v>
      </c>
      <c r="OX27" s="19" t="s">
        <v>1059</v>
      </c>
      <c r="OZ27" s="19" t="s">
        <v>936</v>
      </c>
      <c r="PB27" s="19" t="s">
        <v>1057</v>
      </c>
      <c r="PI27" s="19" t="s">
        <v>1259</v>
      </c>
      <c r="PM27" s="19" t="s">
        <v>1259</v>
      </c>
      <c r="QP27" s="19" t="s">
        <v>959</v>
      </c>
      <c r="QQ27" s="19" t="s">
        <v>2096</v>
      </c>
      <c r="QR27" s="19" t="s">
        <v>2097</v>
      </c>
      <c r="QS27" s="19" t="s">
        <v>1057</v>
      </c>
      <c r="QT27" s="19" t="s">
        <v>2098</v>
      </c>
      <c r="QV27" s="19" t="s">
        <v>2099</v>
      </c>
      <c r="QY27" s="19" t="s">
        <v>2100</v>
      </c>
    </row>
    <row r="28" spans="1:470">
      <c r="A28">
        <v>26</v>
      </c>
      <c r="B28" s="39" t="s">
        <v>2935</v>
      </c>
      <c r="C28" t="s">
        <v>2101</v>
      </c>
      <c r="D28" t="s">
        <v>2102</v>
      </c>
      <c r="E28" t="s">
        <v>2103</v>
      </c>
      <c r="F28" t="s">
        <v>2104</v>
      </c>
      <c r="L28" t="s">
        <v>2101</v>
      </c>
      <c r="M28" t="s">
        <v>2105</v>
      </c>
      <c r="N28" t="s">
        <v>2106</v>
      </c>
      <c r="O28" t="s">
        <v>2107</v>
      </c>
      <c r="P28" t="s">
        <v>2102</v>
      </c>
      <c r="Q28" t="s">
        <v>2103</v>
      </c>
      <c r="R28" t="s">
        <v>2104</v>
      </c>
      <c r="S28" t="s">
        <v>2107</v>
      </c>
      <c r="T28" t="s">
        <v>2102</v>
      </c>
      <c r="U28" t="s">
        <v>2103</v>
      </c>
      <c r="V28" t="s">
        <v>2104</v>
      </c>
      <c r="X28" t="s">
        <v>2108</v>
      </c>
      <c r="Y28" t="s">
        <v>2109</v>
      </c>
      <c r="Z28" t="s">
        <v>2110</v>
      </c>
      <c r="AA28" t="s">
        <v>2111</v>
      </c>
      <c r="AE28">
        <v>439237</v>
      </c>
      <c r="AF28">
        <v>240000</v>
      </c>
      <c r="AG28" t="s">
        <v>2112</v>
      </c>
      <c r="AI28" t="s">
        <v>2113</v>
      </c>
      <c r="AJ28" t="s">
        <v>2114</v>
      </c>
      <c r="AL28" t="s">
        <v>2115</v>
      </c>
      <c r="AN28" t="s">
        <v>2116</v>
      </c>
      <c r="AP28" t="s">
        <v>2117</v>
      </c>
      <c r="AT28" t="s">
        <v>2118</v>
      </c>
      <c r="AV28" t="s">
        <v>2119</v>
      </c>
      <c r="AX28" t="s">
        <v>2120</v>
      </c>
      <c r="BU28" t="s">
        <v>2121</v>
      </c>
      <c r="BV28" t="s">
        <v>2122</v>
      </c>
      <c r="BW28" t="s">
        <v>2123</v>
      </c>
      <c r="BX28">
        <v>38.128607000000002</v>
      </c>
      <c r="BY28">
        <v>-122.864586</v>
      </c>
      <c r="BZ28" t="s">
        <v>2124</v>
      </c>
      <c r="CA28" t="s">
        <v>2125</v>
      </c>
      <c r="CB28">
        <v>38.217841999999997</v>
      </c>
      <c r="CC28">
        <v>-122.945761</v>
      </c>
      <c r="CD28" t="s">
        <v>2126</v>
      </c>
      <c r="CE28" t="s">
        <v>2127</v>
      </c>
      <c r="CF28">
        <v>38.191569000000001</v>
      </c>
      <c r="CG28">
        <v>-122.93855600000001</v>
      </c>
      <c r="CI28" t="s">
        <v>2128</v>
      </c>
      <c r="CJ28">
        <v>38.175815999999998</v>
      </c>
      <c r="CK28">
        <v>-122.924299</v>
      </c>
      <c r="CM28" t="s">
        <v>2129</v>
      </c>
      <c r="CN28">
        <v>38.142937000000003</v>
      </c>
      <c r="CO28">
        <v>-122.899959</v>
      </c>
      <c r="CQ28" t="s">
        <v>2130</v>
      </c>
      <c r="CR28">
        <v>38.114944999999999</v>
      </c>
      <c r="CS28" t="s">
        <v>2893</v>
      </c>
      <c r="DK28">
        <v>2002</v>
      </c>
      <c r="DL28" t="s">
        <v>2131</v>
      </c>
      <c r="DM28" t="s">
        <v>2132</v>
      </c>
      <c r="DN28" t="s">
        <v>1004</v>
      </c>
      <c r="DO28" t="s">
        <v>909</v>
      </c>
      <c r="DQ28" t="s">
        <v>1033</v>
      </c>
      <c r="DT28" t="s">
        <v>2133</v>
      </c>
      <c r="DU28" t="s">
        <v>1034</v>
      </c>
      <c r="EB28" t="s">
        <v>1904</v>
      </c>
      <c r="EC28" t="s">
        <v>2074</v>
      </c>
      <c r="EE28" t="s">
        <v>912</v>
      </c>
      <c r="EF28" t="s">
        <v>2134</v>
      </c>
      <c r="EG28" t="s">
        <v>2135</v>
      </c>
      <c r="EH28" t="s">
        <v>2136</v>
      </c>
      <c r="EI28" t="s">
        <v>2137</v>
      </c>
      <c r="EJ28" t="s">
        <v>2138</v>
      </c>
      <c r="EL28" t="s">
        <v>2139</v>
      </c>
      <c r="EM28" t="s">
        <v>2140</v>
      </c>
      <c r="EN28" t="s">
        <v>2141</v>
      </c>
      <c r="EO28">
        <v>3.51</v>
      </c>
      <c r="EP28" t="s">
        <v>2142</v>
      </c>
      <c r="EQ28">
        <v>500</v>
      </c>
      <c r="ER28" t="s">
        <v>2143</v>
      </c>
      <c r="ES28">
        <v>-0.3</v>
      </c>
      <c r="ET28">
        <v>0.3</v>
      </c>
      <c r="EU28">
        <v>0</v>
      </c>
      <c r="EV28" t="s">
        <v>2144</v>
      </c>
      <c r="EW28" t="s">
        <v>2145</v>
      </c>
      <c r="EX28" t="s">
        <v>2146</v>
      </c>
      <c r="EY28" t="s">
        <v>2147</v>
      </c>
      <c r="EZ28" t="s">
        <v>929</v>
      </c>
      <c r="FB28" t="s">
        <v>1039</v>
      </c>
      <c r="FL28" t="s">
        <v>929</v>
      </c>
      <c r="FN28" t="s">
        <v>1039</v>
      </c>
      <c r="FP28" t="s">
        <v>1013</v>
      </c>
      <c r="FX28" t="s">
        <v>2148</v>
      </c>
      <c r="FY28" s="3" t="s">
        <v>2149</v>
      </c>
      <c r="FZ28" s="3" t="s">
        <v>2149</v>
      </c>
      <c r="GA28" t="s">
        <v>934</v>
      </c>
      <c r="GB28" t="s">
        <v>2150</v>
      </c>
      <c r="GC28" t="s">
        <v>936</v>
      </c>
      <c r="GG28" t="s">
        <v>945</v>
      </c>
      <c r="GH28">
        <v>0</v>
      </c>
      <c r="GN28" t="s">
        <v>945</v>
      </c>
      <c r="GO28">
        <v>0</v>
      </c>
      <c r="GU28" t="s">
        <v>945</v>
      </c>
      <c r="GV28">
        <v>0</v>
      </c>
      <c r="HB28" t="s">
        <v>2151</v>
      </c>
      <c r="HC28" t="s">
        <v>936</v>
      </c>
      <c r="HG28" t="s">
        <v>945</v>
      </c>
      <c r="HH28">
        <v>0</v>
      </c>
      <c r="HN28" t="s">
        <v>945</v>
      </c>
      <c r="HO28">
        <v>0</v>
      </c>
      <c r="HU28" t="s">
        <v>945</v>
      </c>
      <c r="HV28">
        <v>0</v>
      </c>
      <c r="IC28" t="s">
        <v>939</v>
      </c>
      <c r="ID28" t="s">
        <v>2152</v>
      </c>
      <c r="IE28" t="s">
        <v>936</v>
      </c>
      <c r="IF28" t="s">
        <v>936</v>
      </c>
      <c r="IG28" t="s">
        <v>945</v>
      </c>
      <c r="IH28">
        <v>0</v>
      </c>
      <c r="IN28" t="s">
        <v>945</v>
      </c>
      <c r="IO28">
        <v>0</v>
      </c>
      <c r="IU28" t="e">
        <f t="shared" ca="1" si="0"/>
        <v>#NAME?</v>
      </c>
      <c r="IV28">
        <v>0</v>
      </c>
      <c r="JB28" t="s">
        <v>2153</v>
      </c>
      <c r="JC28" t="s">
        <v>936</v>
      </c>
      <c r="JG28" t="s">
        <v>947</v>
      </c>
      <c r="JI28" t="s">
        <v>947</v>
      </c>
      <c r="JN28" t="s">
        <v>947</v>
      </c>
      <c r="JP28" t="s">
        <v>947</v>
      </c>
      <c r="JU28" t="s">
        <v>2154</v>
      </c>
      <c r="JV28" t="s">
        <v>949</v>
      </c>
      <c r="JW28" t="s">
        <v>936</v>
      </c>
      <c r="KA28" t="s">
        <v>1259</v>
      </c>
      <c r="KC28" t="s">
        <v>1259</v>
      </c>
      <c r="KH28" t="s">
        <v>1259</v>
      </c>
      <c r="KJ28" t="s">
        <v>1259</v>
      </c>
      <c r="KO28" t="s">
        <v>2155</v>
      </c>
      <c r="KP28" t="s">
        <v>1050</v>
      </c>
      <c r="KQ28" t="s">
        <v>936</v>
      </c>
      <c r="KU28" t="s">
        <v>945</v>
      </c>
      <c r="KV28">
        <v>0</v>
      </c>
      <c r="LB28" t="s">
        <v>945</v>
      </c>
      <c r="LC28">
        <v>0</v>
      </c>
      <c r="LI28" t="s">
        <v>2156</v>
      </c>
      <c r="LJ28" t="s">
        <v>2157</v>
      </c>
      <c r="LK28" t="s">
        <v>2158</v>
      </c>
      <c r="LL28" t="s">
        <v>936</v>
      </c>
      <c r="LP28" t="s">
        <v>1107</v>
      </c>
      <c r="LS28" t="s">
        <v>1107</v>
      </c>
      <c r="LX28" t="s">
        <v>938</v>
      </c>
      <c r="MF28" t="s">
        <v>1108</v>
      </c>
      <c r="MG28" t="s">
        <v>2159</v>
      </c>
      <c r="MH28" t="s">
        <v>936</v>
      </c>
      <c r="ML28" t="s">
        <v>936</v>
      </c>
      <c r="MP28" t="s">
        <v>939</v>
      </c>
      <c r="MQ28" t="s">
        <v>2160</v>
      </c>
      <c r="MR28" t="s">
        <v>936</v>
      </c>
      <c r="MS28" t="s">
        <v>936</v>
      </c>
      <c r="MT28" t="s">
        <v>936</v>
      </c>
      <c r="MX28" t="s">
        <v>2161</v>
      </c>
      <c r="MY28" t="s">
        <v>936</v>
      </c>
      <c r="NC28" t="s">
        <v>2162</v>
      </c>
      <c r="ND28" t="s">
        <v>939</v>
      </c>
      <c r="NE28" t="s">
        <v>2163</v>
      </c>
      <c r="NF28" t="s">
        <v>2164</v>
      </c>
      <c r="NI28" t="s">
        <v>1057</v>
      </c>
      <c r="NJ28" t="s">
        <v>2165</v>
      </c>
      <c r="NK28" t="s">
        <v>961</v>
      </c>
      <c r="NL28" t="s">
        <v>2166</v>
      </c>
      <c r="NM28" t="s">
        <v>959</v>
      </c>
      <c r="NN28" t="s">
        <v>2167</v>
      </c>
      <c r="NO28" t="s">
        <v>945</v>
      </c>
      <c r="NP28" s="6">
        <v>0</v>
      </c>
      <c r="NU28" t="s">
        <v>945</v>
      </c>
      <c r="NV28" s="6">
        <v>0</v>
      </c>
      <c r="OA28" t="s">
        <v>965</v>
      </c>
      <c r="OD28" t="s">
        <v>965</v>
      </c>
      <c r="OG28" t="s">
        <v>965</v>
      </c>
      <c r="OJ28" t="s">
        <v>965</v>
      </c>
      <c r="OM28" t="s">
        <v>965</v>
      </c>
      <c r="OP28" t="s">
        <v>965</v>
      </c>
      <c r="OS28" t="s">
        <v>964</v>
      </c>
      <c r="OU28" t="s">
        <v>964</v>
      </c>
      <c r="OZ28" t="s">
        <v>936</v>
      </c>
      <c r="PB28" t="s">
        <v>1057</v>
      </c>
      <c r="PC28" t="s">
        <v>2168</v>
      </c>
      <c r="PD28" t="s">
        <v>1061</v>
      </c>
      <c r="PG28" t="s">
        <v>1061</v>
      </c>
      <c r="PI28" t="s">
        <v>1259</v>
      </c>
      <c r="PM28" t="s">
        <v>1259</v>
      </c>
      <c r="PN28" s="8" t="s">
        <v>968</v>
      </c>
      <c r="PO28" s="8" t="s">
        <v>968</v>
      </c>
      <c r="QL28" t="s">
        <v>968</v>
      </c>
      <c r="QO28" t="s">
        <v>2169</v>
      </c>
      <c r="QP28" t="s">
        <v>961</v>
      </c>
      <c r="QQ28" t="s">
        <v>2170</v>
      </c>
      <c r="QR28" t="s">
        <v>2171</v>
      </c>
      <c r="QS28" t="s">
        <v>1057</v>
      </c>
      <c r="QT28" t="s">
        <v>2172</v>
      </c>
      <c r="QU28" t="s">
        <v>2173</v>
      </c>
      <c r="QV28" s="3" t="s">
        <v>2174</v>
      </c>
      <c r="QW28" s="3" t="s">
        <v>2175</v>
      </c>
      <c r="QX28" s="3" t="s">
        <v>2176</v>
      </c>
      <c r="QY28" s="3" t="s">
        <v>2177</v>
      </c>
      <c r="QZ28" s="3" t="s">
        <v>2178</v>
      </c>
    </row>
    <row r="29" spans="1:470">
      <c r="A29">
        <v>27</v>
      </c>
      <c r="B29" s="39" t="s">
        <v>2936</v>
      </c>
      <c r="C29" t="s">
        <v>2179</v>
      </c>
      <c r="D29" t="s">
        <v>2180</v>
      </c>
      <c r="E29" t="s">
        <v>2181</v>
      </c>
      <c r="F29" t="s">
        <v>2182</v>
      </c>
      <c r="L29" t="s">
        <v>2179</v>
      </c>
      <c r="M29" t="s">
        <v>2183</v>
      </c>
      <c r="N29" t="s">
        <v>2106</v>
      </c>
      <c r="P29" t="s">
        <v>2180</v>
      </c>
      <c r="Q29" t="s">
        <v>2181</v>
      </c>
      <c r="R29" t="s">
        <v>2182</v>
      </c>
      <c r="T29" t="s">
        <v>2180</v>
      </c>
      <c r="U29" t="s">
        <v>2181</v>
      </c>
      <c r="V29" t="s">
        <v>2182</v>
      </c>
      <c r="X29" t="s">
        <v>1724</v>
      </c>
      <c r="Y29" t="s">
        <v>2184</v>
      </c>
      <c r="Z29" t="s">
        <v>2185</v>
      </c>
      <c r="AA29" t="s">
        <v>1028</v>
      </c>
      <c r="AB29" t="s">
        <v>2186</v>
      </c>
      <c r="AC29" t="s">
        <v>2187</v>
      </c>
      <c r="AH29" t="s">
        <v>2188</v>
      </c>
      <c r="AZ29" t="s">
        <v>2189</v>
      </c>
      <c r="BC29" t="s">
        <v>2190</v>
      </c>
      <c r="BF29" t="s">
        <v>2191</v>
      </c>
      <c r="BH29" t="s">
        <v>2180</v>
      </c>
      <c r="BL29" t="s">
        <v>2192</v>
      </c>
      <c r="BN29" t="s">
        <v>2180</v>
      </c>
      <c r="BW29" t="s">
        <v>2193</v>
      </c>
      <c r="BX29">
        <v>37.9996723</v>
      </c>
      <c r="BY29" t="s">
        <v>2194</v>
      </c>
      <c r="DK29">
        <v>2013</v>
      </c>
      <c r="DL29" t="s">
        <v>2195</v>
      </c>
      <c r="DM29" t="s">
        <v>2196</v>
      </c>
      <c r="DN29" t="s">
        <v>1004</v>
      </c>
      <c r="EA29" t="s">
        <v>1135</v>
      </c>
      <c r="EL29" t="s">
        <v>2197</v>
      </c>
      <c r="EM29">
        <v>100</v>
      </c>
      <c r="EO29">
        <v>5</v>
      </c>
      <c r="EQ29">
        <v>1000</v>
      </c>
      <c r="ES29">
        <v>-0.6</v>
      </c>
      <c r="ET29">
        <v>0</v>
      </c>
      <c r="EU29">
        <v>-0.3</v>
      </c>
      <c r="EV29" t="s">
        <v>2198</v>
      </c>
      <c r="EZ29" t="s">
        <v>929</v>
      </c>
      <c r="FA29" t="s">
        <v>1012</v>
      </c>
      <c r="FB29" t="s">
        <v>1039</v>
      </c>
      <c r="FC29" t="s">
        <v>1040</v>
      </c>
      <c r="FX29"/>
      <c r="FY29" s="3" t="s">
        <v>2199</v>
      </c>
      <c r="FZ29" s="3" t="s">
        <v>2199</v>
      </c>
      <c r="GA29" t="s">
        <v>934</v>
      </c>
      <c r="GG29" t="s">
        <v>938</v>
      </c>
      <c r="GN29" t="s">
        <v>938</v>
      </c>
      <c r="GU29" t="s">
        <v>938</v>
      </c>
      <c r="HC29" t="s">
        <v>939</v>
      </c>
      <c r="HD29" t="s">
        <v>2200</v>
      </c>
      <c r="HE29" t="s">
        <v>2201</v>
      </c>
      <c r="HF29" t="s">
        <v>2202</v>
      </c>
      <c r="HG29" t="s">
        <v>1259</v>
      </c>
      <c r="HI29" t="s">
        <v>1259</v>
      </c>
      <c r="HN29" t="s">
        <v>942</v>
      </c>
      <c r="HR29" t="s">
        <v>942</v>
      </c>
      <c r="HU29" t="s">
        <v>1235</v>
      </c>
      <c r="IA29" t="s">
        <v>1235</v>
      </c>
      <c r="IG29" t="s">
        <v>938</v>
      </c>
      <c r="IN29" t="s">
        <v>938</v>
      </c>
      <c r="IU29" t="e">
        <f t="shared" ca="1" si="0"/>
        <v>#NAME?</v>
      </c>
      <c r="JG29" t="s">
        <v>938</v>
      </c>
      <c r="JN29" t="s">
        <v>938</v>
      </c>
      <c r="KA29" t="s">
        <v>938</v>
      </c>
      <c r="KH29" t="s">
        <v>938</v>
      </c>
      <c r="KU29" t="s">
        <v>938</v>
      </c>
      <c r="LB29" t="s">
        <v>938</v>
      </c>
      <c r="LP29" t="s">
        <v>938</v>
      </c>
      <c r="LX29" t="s">
        <v>938</v>
      </c>
      <c r="MY29" t="s">
        <v>939</v>
      </c>
      <c r="MZ29" t="s">
        <v>2203</v>
      </c>
      <c r="NA29" t="s">
        <v>2204</v>
      </c>
      <c r="NB29" t="s">
        <v>939</v>
      </c>
      <c r="NI29" t="s">
        <v>959</v>
      </c>
      <c r="NJ29" t="s">
        <v>2205</v>
      </c>
      <c r="NK29" t="s">
        <v>961</v>
      </c>
      <c r="NO29" t="s">
        <v>938</v>
      </c>
      <c r="NU29" t="s">
        <v>938</v>
      </c>
      <c r="OA29" t="s">
        <v>938</v>
      </c>
      <c r="OG29" t="s">
        <v>938</v>
      </c>
      <c r="OM29" t="s">
        <v>938</v>
      </c>
      <c r="OS29" t="s">
        <v>938</v>
      </c>
      <c r="PD29" t="s">
        <v>938</v>
      </c>
      <c r="PI29" t="s">
        <v>938</v>
      </c>
      <c r="PN29" t="e">
        <f t="shared" ca="1" si="1"/>
        <v>#NAME?</v>
      </c>
      <c r="QP29" t="s">
        <v>1057</v>
      </c>
      <c r="QQ29" t="s">
        <v>2206</v>
      </c>
      <c r="QU29"/>
      <c r="QV29" s="3"/>
      <c r="QW29" s="3"/>
      <c r="QX29" s="3"/>
      <c r="QY29" s="3"/>
    </row>
    <row r="30" spans="1:470" s="14" customFormat="1" ht="48" customHeight="1">
      <c r="A30">
        <v>28</v>
      </c>
      <c r="B30" s="39" t="s">
        <v>2937</v>
      </c>
      <c r="C30" s="15" t="s">
        <v>2207</v>
      </c>
      <c r="D30" s="14" t="s">
        <v>2208</v>
      </c>
      <c r="E30" s="14" t="s">
        <v>2209</v>
      </c>
      <c r="F30" s="14" t="s">
        <v>2210</v>
      </c>
      <c r="L30" s="15" t="s">
        <v>2207</v>
      </c>
      <c r="M30" s="14" t="s">
        <v>2211</v>
      </c>
      <c r="P30" s="14" t="s">
        <v>2208</v>
      </c>
      <c r="Q30" s="14" t="s">
        <v>2209</v>
      </c>
      <c r="R30" s="14" t="s">
        <v>2212</v>
      </c>
      <c r="T30" s="14" t="s">
        <v>2213</v>
      </c>
      <c r="U30" s="14" t="s">
        <v>2214</v>
      </c>
      <c r="V30" s="14" t="s">
        <v>2215</v>
      </c>
      <c r="W30" s="14" t="s">
        <v>2216</v>
      </c>
      <c r="X30" s="14" t="s">
        <v>2217</v>
      </c>
      <c r="Y30" s="14" t="s">
        <v>2218</v>
      </c>
      <c r="Z30" s="14" t="s">
        <v>1028</v>
      </c>
      <c r="AA30" s="14" t="s">
        <v>2219</v>
      </c>
      <c r="AH30" s="21" t="s">
        <v>2220</v>
      </c>
      <c r="BW30" s="15" t="s">
        <v>2207</v>
      </c>
      <c r="BX30" s="15">
        <v>37.992778000000001</v>
      </c>
      <c r="BY30" s="15">
        <v>-122.359167</v>
      </c>
      <c r="DK30" s="14">
        <v>2019</v>
      </c>
      <c r="DL30" s="14" t="s">
        <v>2221</v>
      </c>
      <c r="EO30" s="14">
        <v>118</v>
      </c>
      <c r="EQ30" s="14">
        <v>485</v>
      </c>
      <c r="EU30" s="14">
        <v>0.11</v>
      </c>
      <c r="FY30" s="14" t="s">
        <v>2895</v>
      </c>
      <c r="FZ30" s="15" t="s">
        <v>2222</v>
      </c>
      <c r="GA30" s="14" t="s">
        <v>1145</v>
      </c>
      <c r="GB30" s="14" t="s">
        <v>2223</v>
      </c>
      <c r="NP30" s="22"/>
      <c r="NV30" s="22"/>
      <c r="QV30" s="17"/>
      <c r="QW30" s="17"/>
      <c r="QX30" s="17"/>
      <c r="QY30" s="17"/>
      <c r="QZ30" s="17"/>
      <c r="RA30" s="17"/>
    </row>
    <row r="31" spans="1:470">
      <c r="A31">
        <v>29</v>
      </c>
      <c r="B31" s="39" t="s">
        <v>2938</v>
      </c>
      <c r="C31" t="s">
        <v>2224</v>
      </c>
      <c r="D31" t="s">
        <v>2208</v>
      </c>
      <c r="E31" t="s">
        <v>2209</v>
      </c>
      <c r="F31" t="s">
        <v>2210</v>
      </c>
      <c r="G31" t="s">
        <v>2225</v>
      </c>
      <c r="L31" t="s">
        <v>2224</v>
      </c>
      <c r="M31" t="s">
        <v>2226</v>
      </c>
      <c r="N31" t="s">
        <v>2106</v>
      </c>
      <c r="O31" t="s">
        <v>2227</v>
      </c>
      <c r="P31" t="s">
        <v>2208</v>
      </c>
      <c r="Q31" t="s">
        <v>2209</v>
      </c>
      <c r="R31" t="s">
        <v>2210</v>
      </c>
      <c r="S31" t="s">
        <v>2228</v>
      </c>
      <c r="T31" t="s">
        <v>2208</v>
      </c>
      <c r="U31" t="s">
        <v>2209</v>
      </c>
      <c r="V31" t="s">
        <v>2210</v>
      </c>
      <c r="W31" t="s">
        <v>2229</v>
      </c>
      <c r="X31" t="s">
        <v>1028</v>
      </c>
      <c r="Y31" t="s">
        <v>2217</v>
      </c>
      <c r="Z31" t="s">
        <v>2230</v>
      </c>
      <c r="AD31" t="s">
        <v>2231</v>
      </c>
      <c r="AE31">
        <v>700000</v>
      </c>
      <c r="AF31">
        <v>100000</v>
      </c>
      <c r="AG31" t="s">
        <v>2232</v>
      </c>
      <c r="AH31" t="s">
        <v>2233</v>
      </c>
      <c r="AJ31" t="s">
        <v>2234</v>
      </c>
      <c r="AL31" t="s">
        <v>2235</v>
      </c>
      <c r="AN31" t="s">
        <v>2236</v>
      </c>
      <c r="AP31" t="s">
        <v>2237</v>
      </c>
      <c r="AT31" t="s">
        <v>2238</v>
      </c>
      <c r="AV31" t="s">
        <v>2239</v>
      </c>
      <c r="AX31" t="s">
        <v>2240</v>
      </c>
      <c r="AZ31" t="s">
        <v>2241</v>
      </c>
      <c r="BA31" t="s">
        <v>2242</v>
      </c>
      <c r="BB31" t="s">
        <v>2243</v>
      </c>
      <c r="BC31" t="s">
        <v>2244</v>
      </c>
      <c r="BD31" t="s">
        <v>2245</v>
      </c>
      <c r="BE31" t="s">
        <v>2243</v>
      </c>
      <c r="BF31" t="s">
        <v>2246</v>
      </c>
      <c r="BG31" t="s">
        <v>2247</v>
      </c>
      <c r="BH31" t="s">
        <v>2243</v>
      </c>
      <c r="BI31" t="s">
        <v>2248</v>
      </c>
      <c r="BJ31" t="s">
        <v>2249</v>
      </c>
      <c r="BK31" t="s">
        <v>2217</v>
      </c>
      <c r="BL31" t="s">
        <v>2250</v>
      </c>
      <c r="BM31" t="s">
        <v>2251</v>
      </c>
      <c r="BN31" t="s">
        <v>2217</v>
      </c>
      <c r="BO31" t="s">
        <v>2252</v>
      </c>
      <c r="BV31" t="s">
        <v>2253</v>
      </c>
      <c r="BW31" t="s">
        <v>2254</v>
      </c>
      <c r="BX31">
        <v>37.965507000000002</v>
      </c>
      <c r="BY31">
        <v>-122.426429</v>
      </c>
      <c r="BZ31" t="s">
        <v>2255</v>
      </c>
      <c r="DK31" t="s">
        <v>2256</v>
      </c>
      <c r="DL31" t="s">
        <v>2257</v>
      </c>
      <c r="DM31" t="s">
        <v>2258</v>
      </c>
      <c r="DN31" t="s">
        <v>1004</v>
      </c>
      <c r="DT31" t="s">
        <v>2259</v>
      </c>
      <c r="DU31" t="s">
        <v>1034</v>
      </c>
      <c r="EA31" t="s">
        <v>1135</v>
      </c>
      <c r="EB31" t="s">
        <v>1904</v>
      </c>
      <c r="EE31" t="s">
        <v>912</v>
      </c>
      <c r="EF31" t="s">
        <v>2260</v>
      </c>
      <c r="EL31" t="s">
        <v>2261</v>
      </c>
      <c r="EM31">
        <v>196</v>
      </c>
      <c r="EN31" t="s">
        <v>2262</v>
      </c>
      <c r="EO31">
        <v>167.91890000000001</v>
      </c>
      <c r="EQ31">
        <v>52042.6</v>
      </c>
      <c r="ER31" t="s">
        <v>2263</v>
      </c>
      <c r="ES31">
        <v>-1.8</v>
      </c>
      <c r="ET31">
        <v>0</v>
      </c>
      <c r="EU31">
        <v>-0.76200000000000001</v>
      </c>
      <c r="EV31" t="s">
        <v>2264</v>
      </c>
      <c r="EW31" t="s">
        <v>2265</v>
      </c>
      <c r="EX31" t="s">
        <v>2266</v>
      </c>
      <c r="EZ31" t="s">
        <v>929</v>
      </c>
      <c r="FA31" t="s">
        <v>1012</v>
      </c>
      <c r="FB31" t="s">
        <v>1039</v>
      </c>
      <c r="FC31" t="s">
        <v>1040</v>
      </c>
      <c r="FD31" t="s">
        <v>924</v>
      </c>
      <c r="FE31" t="s">
        <v>1751</v>
      </c>
      <c r="FG31" t="s">
        <v>925</v>
      </c>
      <c r="FH31" t="s">
        <v>926</v>
      </c>
      <c r="FI31" t="s">
        <v>2267</v>
      </c>
      <c r="FL31" t="s">
        <v>929</v>
      </c>
      <c r="FM31" t="s">
        <v>1012</v>
      </c>
      <c r="FN31" t="s">
        <v>1039</v>
      </c>
      <c r="FO31" t="s">
        <v>1040</v>
      </c>
      <c r="FP31" t="s">
        <v>1013</v>
      </c>
      <c r="FQ31" t="s">
        <v>1014</v>
      </c>
      <c r="FR31" t="s">
        <v>1015</v>
      </c>
      <c r="FS31" t="s">
        <v>2268</v>
      </c>
      <c r="FX31"/>
      <c r="FY31" s="3" t="s">
        <v>2269</v>
      </c>
      <c r="FZ31" s="3" t="s">
        <v>2269</v>
      </c>
      <c r="GA31" t="s">
        <v>934</v>
      </c>
      <c r="GB31" t="s">
        <v>2270</v>
      </c>
      <c r="GC31" t="s">
        <v>939</v>
      </c>
      <c r="GD31" t="s">
        <v>2271</v>
      </c>
      <c r="GE31" t="s">
        <v>2272</v>
      </c>
      <c r="GF31" t="s">
        <v>2273</v>
      </c>
      <c r="GG31" t="s">
        <v>938</v>
      </c>
      <c r="GN31" t="s">
        <v>938</v>
      </c>
      <c r="GU31" t="s">
        <v>938</v>
      </c>
      <c r="HG31" t="s">
        <v>938</v>
      </c>
      <c r="HN31" t="s">
        <v>938</v>
      </c>
      <c r="HU31" t="s">
        <v>938</v>
      </c>
      <c r="IG31" t="s">
        <v>938</v>
      </c>
      <c r="IN31" t="s">
        <v>938</v>
      </c>
      <c r="IU31" t="e">
        <f t="shared" ca="1" si="0"/>
        <v>#NAME?</v>
      </c>
      <c r="JC31" t="s">
        <v>2274</v>
      </c>
      <c r="JG31" t="s">
        <v>938</v>
      </c>
      <c r="JN31" t="s">
        <v>938</v>
      </c>
      <c r="KA31" t="s">
        <v>938</v>
      </c>
      <c r="KH31" t="s">
        <v>938</v>
      </c>
      <c r="KU31" t="s">
        <v>938</v>
      </c>
      <c r="LB31" t="s">
        <v>938</v>
      </c>
      <c r="LL31" t="s">
        <v>2274</v>
      </c>
      <c r="LP31" t="s">
        <v>938</v>
      </c>
      <c r="LX31" t="s">
        <v>938</v>
      </c>
      <c r="MH31" t="s">
        <v>939</v>
      </c>
      <c r="MI31" t="s">
        <v>2275</v>
      </c>
      <c r="MJ31" t="s">
        <v>2276</v>
      </c>
      <c r="ML31" t="s">
        <v>936</v>
      </c>
      <c r="MP31" t="s">
        <v>939</v>
      </c>
      <c r="MQ31" t="s">
        <v>2277</v>
      </c>
      <c r="MR31" t="s">
        <v>2278</v>
      </c>
      <c r="MT31" t="s">
        <v>939</v>
      </c>
      <c r="MU31" t="s">
        <v>2279</v>
      </c>
      <c r="MV31" t="s">
        <v>2278</v>
      </c>
      <c r="MW31" t="s">
        <v>2280</v>
      </c>
      <c r="MX31" t="s">
        <v>2281</v>
      </c>
      <c r="MY31" t="s">
        <v>939</v>
      </c>
      <c r="MZ31" t="s">
        <v>2282</v>
      </c>
      <c r="NA31" t="s">
        <v>2283</v>
      </c>
      <c r="NO31" t="s">
        <v>938</v>
      </c>
      <c r="NU31" t="s">
        <v>938</v>
      </c>
      <c r="OA31" t="s">
        <v>938</v>
      </c>
      <c r="OG31" t="s">
        <v>938</v>
      </c>
      <c r="OM31" t="s">
        <v>938</v>
      </c>
      <c r="OS31" t="s">
        <v>938</v>
      </c>
      <c r="PD31" t="s">
        <v>938</v>
      </c>
      <c r="PI31" t="s">
        <v>938</v>
      </c>
      <c r="PN31" t="e">
        <f t="shared" ca="1" si="1"/>
        <v>#NAME?</v>
      </c>
      <c r="QU31"/>
      <c r="QV31" s="3"/>
      <c r="QW31" s="3"/>
      <c r="QX31" s="3"/>
      <c r="QY31" s="3"/>
    </row>
    <row r="32" spans="1:470">
      <c r="A32">
        <v>30</v>
      </c>
      <c r="B32" s="39" t="s">
        <v>2939</v>
      </c>
      <c r="C32" t="s">
        <v>2284</v>
      </c>
      <c r="D32" t="s">
        <v>2285</v>
      </c>
      <c r="E32" t="s">
        <v>2286</v>
      </c>
      <c r="F32" t="s">
        <v>2287</v>
      </c>
      <c r="H32" t="s">
        <v>2208</v>
      </c>
      <c r="I32" t="s">
        <v>2209</v>
      </c>
      <c r="J32" t="s">
        <v>2212</v>
      </c>
      <c r="L32" t="s">
        <v>2284</v>
      </c>
      <c r="M32" t="s">
        <v>2183</v>
      </c>
      <c r="N32" t="s">
        <v>2106</v>
      </c>
      <c r="P32" t="s">
        <v>2208</v>
      </c>
      <c r="Q32" t="s">
        <v>2209</v>
      </c>
      <c r="R32" t="s">
        <v>2212</v>
      </c>
      <c r="T32" t="s">
        <v>2285</v>
      </c>
      <c r="U32" t="s">
        <v>2286</v>
      </c>
      <c r="V32" t="s">
        <v>2287</v>
      </c>
      <c r="W32" t="s">
        <v>2288</v>
      </c>
      <c r="X32" t="s">
        <v>2209</v>
      </c>
      <c r="Y32" t="s">
        <v>2289</v>
      </c>
      <c r="Z32" t="s">
        <v>2290</v>
      </c>
      <c r="AA32" t="s">
        <v>2291</v>
      </c>
      <c r="AB32" t="s">
        <v>2292</v>
      </c>
      <c r="AE32" s="8">
        <v>2050000</v>
      </c>
      <c r="AF32" s="8">
        <v>1400000</v>
      </c>
      <c r="AG32" t="s">
        <v>2293</v>
      </c>
      <c r="AH32" t="s">
        <v>2294</v>
      </c>
      <c r="AI32" t="s">
        <v>2295</v>
      </c>
      <c r="AZ32" t="s">
        <v>2296</v>
      </c>
      <c r="BA32" t="s">
        <v>2297</v>
      </c>
      <c r="BB32" t="s">
        <v>2298</v>
      </c>
      <c r="BC32" t="s">
        <v>2299</v>
      </c>
      <c r="BE32" t="s">
        <v>2300</v>
      </c>
      <c r="BF32" t="s">
        <v>2301</v>
      </c>
      <c r="BG32" t="s">
        <v>2302</v>
      </c>
      <c r="BH32" t="s">
        <v>2298</v>
      </c>
      <c r="BI32" t="s">
        <v>2303</v>
      </c>
      <c r="BJ32" t="s">
        <v>2304</v>
      </c>
      <c r="BK32" t="s">
        <v>2285</v>
      </c>
      <c r="BL32" t="s">
        <v>2305</v>
      </c>
      <c r="BM32" t="s">
        <v>2306</v>
      </c>
      <c r="BN32" t="s">
        <v>2298</v>
      </c>
      <c r="BO32" t="s">
        <v>2307</v>
      </c>
      <c r="BP32" t="s">
        <v>2308</v>
      </c>
      <c r="BQ32" t="s">
        <v>2285</v>
      </c>
      <c r="BU32" t="s">
        <v>2309</v>
      </c>
      <c r="BV32" t="s">
        <v>2310</v>
      </c>
      <c r="BW32" t="s">
        <v>2311</v>
      </c>
      <c r="BX32">
        <v>37.963889999999999</v>
      </c>
      <c r="BY32">
        <v>122.4881</v>
      </c>
      <c r="BZ32" t="s">
        <v>2312</v>
      </c>
      <c r="DK32">
        <v>2012</v>
      </c>
      <c r="DL32" t="s">
        <v>2313</v>
      </c>
      <c r="DN32" t="s">
        <v>1004</v>
      </c>
      <c r="DU32" t="s">
        <v>1034</v>
      </c>
      <c r="EA32" t="s">
        <v>1135</v>
      </c>
      <c r="EB32" t="s">
        <v>1904</v>
      </c>
      <c r="EE32" t="s">
        <v>912</v>
      </c>
      <c r="EF32" t="s">
        <v>2314</v>
      </c>
      <c r="EL32" t="s">
        <v>2315</v>
      </c>
      <c r="EM32" t="s">
        <v>2316</v>
      </c>
      <c r="EO32" s="8">
        <v>644</v>
      </c>
      <c r="EQ32">
        <v>2180</v>
      </c>
      <c r="ER32" t="s">
        <v>2317</v>
      </c>
      <c r="ES32">
        <v>-0.4</v>
      </c>
      <c r="ET32">
        <v>0.5</v>
      </c>
      <c r="EU32">
        <v>0.1</v>
      </c>
      <c r="EW32" t="s">
        <v>2318</v>
      </c>
      <c r="EX32" t="s">
        <v>2319</v>
      </c>
      <c r="EZ32" t="s">
        <v>929</v>
      </c>
      <c r="FA32" t="s">
        <v>1012</v>
      </c>
      <c r="FB32" t="s">
        <v>1039</v>
      </c>
      <c r="FC32" t="s">
        <v>1040</v>
      </c>
      <c r="FD32" t="s">
        <v>924</v>
      </c>
      <c r="FE32" t="s">
        <v>1751</v>
      </c>
      <c r="FG32" t="s">
        <v>925</v>
      </c>
      <c r="FH32" t="s">
        <v>926</v>
      </c>
      <c r="FI32" t="s">
        <v>2320</v>
      </c>
      <c r="FJ32" t="s">
        <v>926</v>
      </c>
      <c r="FK32" t="s">
        <v>2321</v>
      </c>
      <c r="FL32" t="s">
        <v>929</v>
      </c>
      <c r="FM32" t="s">
        <v>1012</v>
      </c>
      <c r="FN32" t="s">
        <v>1039</v>
      </c>
      <c r="FO32" t="s">
        <v>1040</v>
      </c>
      <c r="FP32" t="s">
        <v>1013</v>
      </c>
      <c r="FQ32" t="s">
        <v>1014</v>
      </c>
      <c r="FR32" t="s">
        <v>1015</v>
      </c>
      <c r="FS32" t="s">
        <v>2268</v>
      </c>
      <c r="FT32" t="s">
        <v>930</v>
      </c>
      <c r="FU32" t="s">
        <v>2322</v>
      </c>
      <c r="FV32" t="s">
        <v>930</v>
      </c>
      <c r="FW32" t="s">
        <v>2323</v>
      </c>
      <c r="FX32" t="s">
        <v>2324</v>
      </c>
      <c r="FY32" s="3" t="s">
        <v>2325</v>
      </c>
      <c r="FZ32" s="3" t="s">
        <v>2325</v>
      </c>
      <c r="GA32" t="s">
        <v>1145</v>
      </c>
      <c r="GC32" t="s">
        <v>936</v>
      </c>
      <c r="GD32" t="s">
        <v>2326</v>
      </c>
      <c r="GG32" t="s">
        <v>1508</v>
      </c>
      <c r="GM32" t="s">
        <v>1508</v>
      </c>
      <c r="GN32" t="s">
        <v>947</v>
      </c>
      <c r="GP32" t="s">
        <v>947</v>
      </c>
      <c r="GU32" t="s">
        <v>938</v>
      </c>
      <c r="HB32" t="s">
        <v>2327</v>
      </c>
      <c r="HC32" t="s">
        <v>939</v>
      </c>
      <c r="HD32" t="s">
        <v>2328</v>
      </c>
      <c r="HE32" t="s">
        <v>2329</v>
      </c>
      <c r="HG32" t="s">
        <v>1147</v>
      </c>
      <c r="HL32" t="s">
        <v>1147</v>
      </c>
      <c r="HN32" t="s">
        <v>1259</v>
      </c>
      <c r="HP32" t="s">
        <v>1259</v>
      </c>
      <c r="HU32" t="s">
        <v>938</v>
      </c>
      <c r="IB32" t="s">
        <v>2330</v>
      </c>
      <c r="IC32" t="s">
        <v>936</v>
      </c>
      <c r="IG32" t="s">
        <v>1147</v>
      </c>
      <c r="IL32" t="s">
        <v>1147</v>
      </c>
      <c r="IN32" t="s">
        <v>1259</v>
      </c>
      <c r="IP32" t="s">
        <v>1259</v>
      </c>
      <c r="IU32" t="e">
        <f t="shared" ca="1" si="0"/>
        <v>#NAME?</v>
      </c>
      <c r="JB32" t="s">
        <v>2331</v>
      </c>
      <c r="JC32" t="s">
        <v>936</v>
      </c>
      <c r="JG32" t="s">
        <v>947</v>
      </c>
      <c r="JI32" t="s">
        <v>947</v>
      </c>
      <c r="JN32" t="s">
        <v>947</v>
      </c>
      <c r="JP32" t="s">
        <v>947</v>
      </c>
      <c r="JU32" t="s">
        <v>2332</v>
      </c>
      <c r="JV32" t="s">
        <v>949</v>
      </c>
      <c r="JW32" t="s">
        <v>936</v>
      </c>
      <c r="KA32" t="s">
        <v>1259</v>
      </c>
      <c r="KC32" t="s">
        <v>1259</v>
      </c>
      <c r="KH32" t="s">
        <v>1259</v>
      </c>
      <c r="KJ32" t="s">
        <v>1259</v>
      </c>
      <c r="KP32" t="s">
        <v>1050</v>
      </c>
      <c r="KQ32" t="s">
        <v>936</v>
      </c>
      <c r="KU32" t="s">
        <v>1259</v>
      </c>
      <c r="KW32" t="s">
        <v>1259</v>
      </c>
      <c r="LB32" t="s">
        <v>1259</v>
      </c>
      <c r="LD32" t="s">
        <v>1259</v>
      </c>
      <c r="LI32" t="s">
        <v>2333</v>
      </c>
      <c r="LJ32" t="s">
        <v>1052</v>
      </c>
      <c r="LK32" t="s">
        <v>2334</v>
      </c>
      <c r="LL32" t="s">
        <v>936</v>
      </c>
      <c r="LP32" t="s">
        <v>1107</v>
      </c>
      <c r="LS32" t="s">
        <v>1107</v>
      </c>
      <c r="LX32" t="s">
        <v>1107</v>
      </c>
      <c r="MA32" t="s">
        <v>1107</v>
      </c>
      <c r="MF32" t="s">
        <v>949</v>
      </c>
      <c r="MH32" t="s">
        <v>936</v>
      </c>
      <c r="ML32" t="s">
        <v>936</v>
      </c>
      <c r="MP32" t="s">
        <v>936</v>
      </c>
      <c r="MT32" t="s">
        <v>939</v>
      </c>
      <c r="MU32" t="s">
        <v>2335</v>
      </c>
      <c r="MV32" t="s">
        <v>2336</v>
      </c>
      <c r="MY32" t="s">
        <v>936</v>
      </c>
      <c r="ND32" t="s">
        <v>939</v>
      </c>
      <c r="NE32" t="s">
        <v>2337</v>
      </c>
      <c r="NF32" t="s">
        <v>2338</v>
      </c>
      <c r="NG32" t="s">
        <v>939</v>
      </c>
      <c r="NH32" t="s">
        <v>2339</v>
      </c>
      <c r="NI32" t="s">
        <v>959</v>
      </c>
      <c r="NJ32" t="s">
        <v>2340</v>
      </c>
      <c r="NK32" t="s">
        <v>959</v>
      </c>
      <c r="NL32" t="s">
        <v>2341</v>
      </c>
      <c r="NM32" t="s">
        <v>959</v>
      </c>
      <c r="NN32" t="s">
        <v>2342</v>
      </c>
      <c r="NO32" t="s">
        <v>2343</v>
      </c>
      <c r="NS32" t="s">
        <v>2343</v>
      </c>
      <c r="NU32" t="s">
        <v>945</v>
      </c>
      <c r="NV32" s="6">
        <v>0</v>
      </c>
      <c r="OA32" t="s">
        <v>964</v>
      </c>
      <c r="OC32" t="s">
        <v>964</v>
      </c>
      <c r="OG32" t="s">
        <v>964</v>
      </c>
      <c r="OI32" t="s">
        <v>964</v>
      </c>
      <c r="OM32" t="s">
        <v>964</v>
      </c>
      <c r="OO32" t="s">
        <v>964</v>
      </c>
      <c r="OS32" t="s">
        <v>964</v>
      </c>
      <c r="OU32" t="s">
        <v>964</v>
      </c>
      <c r="OY32" t="s">
        <v>2344</v>
      </c>
      <c r="OZ32" t="s">
        <v>936</v>
      </c>
      <c r="PB32" t="s">
        <v>959</v>
      </c>
      <c r="PC32" t="s">
        <v>2345</v>
      </c>
      <c r="PD32" t="s">
        <v>968</v>
      </c>
      <c r="PF32" t="s">
        <v>968</v>
      </c>
      <c r="PI32" t="s">
        <v>1061</v>
      </c>
      <c r="PL32" t="s">
        <v>1061</v>
      </c>
      <c r="PN32" t="e">
        <f t="shared" ca="1" si="1"/>
        <v>#NAME?</v>
      </c>
      <c r="PO32" t="s">
        <v>1060</v>
      </c>
      <c r="QP32" t="s">
        <v>1057</v>
      </c>
      <c r="QQ32" t="s">
        <v>2346</v>
      </c>
      <c r="QR32" t="s">
        <v>2347</v>
      </c>
      <c r="QS32" t="s">
        <v>959</v>
      </c>
      <c r="QT32" t="s">
        <v>2348</v>
      </c>
      <c r="QU32"/>
      <c r="QV32" s="3" t="s">
        <v>2349</v>
      </c>
      <c r="QW32" s="3" t="s">
        <v>2350</v>
      </c>
      <c r="QX32" s="3" t="s">
        <v>2351</v>
      </c>
      <c r="QY32" s="3" t="s">
        <v>2352</v>
      </c>
      <c r="QZ32" s="3" t="s">
        <v>2353</v>
      </c>
      <c r="RA32" s="3" t="s">
        <v>2354</v>
      </c>
    </row>
    <row r="33" spans="1:470">
      <c r="A33">
        <v>31</v>
      </c>
      <c r="B33" s="39" t="s">
        <v>2940</v>
      </c>
      <c r="C33" t="s">
        <v>2355</v>
      </c>
      <c r="D33" t="s">
        <v>2356</v>
      </c>
      <c r="E33" t="s">
        <v>2357</v>
      </c>
      <c r="F33" t="s">
        <v>2358</v>
      </c>
      <c r="L33" t="s">
        <v>2355</v>
      </c>
      <c r="M33" t="s">
        <v>2183</v>
      </c>
      <c r="N33" t="s">
        <v>2106</v>
      </c>
      <c r="P33" t="s">
        <v>2359</v>
      </c>
      <c r="Q33" t="s">
        <v>2360</v>
      </c>
      <c r="R33" t="s">
        <v>2358</v>
      </c>
      <c r="T33" t="s">
        <v>2213</v>
      </c>
      <c r="U33" t="s">
        <v>2214</v>
      </c>
      <c r="V33" t="s">
        <v>2215</v>
      </c>
      <c r="AE33">
        <v>25000</v>
      </c>
      <c r="AF33">
        <v>5000</v>
      </c>
      <c r="AG33" t="s">
        <v>2361</v>
      </c>
      <c r="AH33" t="s">
        <v>2362</v>
      </c>
      <c r="AI33" t="s">
        <v>2363</v>
      </c>
      <c r="AJ33" t="s">
        <v>2364</v>
      </c>
      <c r="AK33" t="s">
        <v>2365</v>
      </c>
      <c r="AL33" t="s">
        <v>2366</v>
      </c>
      <c r="AM33" t="s">
        <v>2367</v>
      </c>
      <c r="AT33" t="s">
        <v>2368</v>
      </c>
      <c r="AU33" t="s">
        <v>2369</v>
      </c>
      <c r="AV33" t="s">
        <v>2370</v>
      </c>
      <c r="AW33" t="s">
        <v>2371</v>
      </c>
      <c r="AX33" t="s">
        <v>2372</v>
      </c>
      <c r="AY33" t="s">
        <v>2373</v>
      </c>
      <c r="AZ33" t="s">
        <v>2374</v>
      </c>
      <c r="BA33" t="s">
        <v>2375</v>
      </c>
      <c r="BB33" t="s">
        <v>2376</v>
      </c>
      <c r="BL33" t="s">
        <v>2377</v>
      </c>
      <c r="BM33" t="s">
        <v>2378</v>
      </c>
      <c r="BN33" t="s">
        <v>2379</v>
      </c>
      <c r="BW33" t="s">
        <v>2380</v>
      </c>
      <c r="BX33">
        <v>37.944510999999999</v>
      </c>
      <c r="BY33">
        <v>-122.479528</v>
      </c>
      <c r="CA33" t="s">
        <v>2381</v>
      </c>
      <c r="CB33">
        <v>37.875619</v>
      </c>
      <c r="CC33">
        <v>-122.322222</v>
      </c>
      <c r="DK33" t="s">
        <v>2382</v>
      </c>
      <c r="DL33" t="s">
        <v>2383</v>
      </c>
      <c r="DM33" t="s">
        <v>2384</v>
      </c>
      <c r="DN33" t="s">
        <v>1004</v>
      </c>
      <c r="DU33" t="s">
        <v>1034</v>
      </c>
      <c r="EA33" t="s">
        <v>1135</v>
      </c>
      <c r="ED33" t="s">
        <v>1036</v>
      </c>
      <c r="EL33" t="s">
        <v>2385</v>
      </c>
      <c r="EM33">
        <v>46</v>
      </c>
      <c r="EO33">
        <v>57</v>
      </c>
      <c r="EQ33">
        <v>2000</v>
      </c>
      <c r="ES33">
        <v>-0.6</v>
      </c>
      <c r="ET33">
        <v>0.3</v>
      </c>
      <c r="EU33">
        <v>-0.3</v>
      </c>
      <c r="EV33" t="s">
        <v>2386</v>
      </c>
      <c r="EW33" t="s">
        <v>2387</v>
      </c>
      <c r="EX33" t="s">
        <v>2388</v>
      </c>
      <c r="FB33" t="s">
        <v>1039</v>
      </c>
      <c r="FD33" t="s">
        <v>924</v>
      </c>
      <c r="FE33" t="s">
        <v>1751</v>
      </c>
      <c r="FG33" t="s">
        <v>925</v>
      </c>
      <c r="FN33" t="s">
        <v>1039</v>
      </c>
      <c r="FP33" t="s">
        <v>1013</v>
      </c>
      <c r="FQ33" t="s">
        <v>1014</v>
      </c>
      <c r="FR33" t="s">
        <v>1015</v>
      </c>
      <c r="FX33"/>
      <c r="FY33" s="3" t="s">
        <v>2389</v>
      </c>
      <c r="FZ33" s="3" t="s">
        <v>2390</v>
      </c>
      <c r="GA33" t="s">
        <v>934</v>
      </c>
      <c r="GB33" t="s">
        <v>2391</v>
      </c>
      <c r="GC33" t="s">
        <v>1018</v>
      </c>
      <c r="GG33" t="s">
        <v>947</v>
      </c>
      <c r="GI33" t="s">
        <v>947</v>
      </c>
      <c r="GN33" t="s">
        <v>947</v>
      </c>
      <c r="GP33" t="s">
        <v>947</v>
      </c>
      <c r="GU33" t="s">
        <v>947</v>
      </c>
      <c r="GW33" t="s">
        <v>947</v>
      </c>
      <c r="HC33" t="s">
        <v>1018</v>
      </c>
      <c r="HG33" t="s">
        <v>1259</v>
      </c>
      <c r="HI33" t="s">
        <v>1259</v>
      </c>
      <c r="HN33" t="s">
        <v>1105</v>
      </c>
      <c r="HQ33" t="s">
        <v>1105</v>
      </c>
      <c r="HU33" t="s">
        <v>1105</v>
      </c>
      <c r="HX33" t="s">
        <v>1105</v>
      </c>
      <c r="IC33" t="s">
        <v>1018</v>
      </c>
      <c r="IG33" t="s">
        <v>1259</v>
      </c>
      <c r="II33" t="s">
        <v>1259</v>
      </c>
      <c r="IN33" t="s">
        <v>1105</v>
      </c>
      <c r="IQ33" t="s">
        <v>1105</v>
      </c>
      <c r="IU33" t="e">
        <f t="shared" ca="1" si="0"/>
        <v>#NAME?</v>
      </c>
      <c r="IX33" t="s">
        <v>1105</v>
      </c>
      <c r="JC33" t="s">
        <v>1018</v>
      </c>
      <c r="JG33" t="s">
        <v>947</v>
      </c>
      <c r="JI33" t="s">
        <v>947</v>
      </c>
      <c r="JN33" t="s">
        <v>947</v>
      </c>
      <c r="JP33" t="s">
        <v>947</v>
      </c>
      <c r="JV33" t="s">
        <v>1151</v>
      </c>
      <c r="JW33" t="s">
        <v>1018</v>
      </c>
      <c r="KA33" t="s">
        <v>1259</v>
      </c>
      <c r="KC33" t="s">
        <v>1259</v>
      </c>
      <c r="KH33" t="s">
        <v>1105</v>
      </c>
      <c r="KK33" t="s">
        <v>1105</v>
      </c>
      <c r="KP33" t="s">
        <v>1153</v>
      </c>
      <c r="KQ33" t="s">
        <v>1018</v>
      </c>
      <c r="KU33" t="s">
        <v>1259</v>
      </c>
      <c r="KW33" t="s">
        <v>1259</v>
      </c>
      <c r="LB33" t="s">
        <v>1105</v>
      </c>
      <c r="LE33" t="s">
        <v>1105</v>
      </c>
      <c r="LI33" t="s">
        <v>2392</v>
      </c>
      <c r="LJ33" t="s">
        <v>1111</v>
      </c>
      <c r="LL33" t="s">
        <v>1018</v>
      </c>
      <c r="LP33" t="s">
        <v>954</v>
      </c>
      <c r="LR33" t="s">
        <v>954</v>
      </c>
      <c r="LX33" t="s">
        <v>1107</v>
      </c>
      <c r="MA33" t="s">
        <v>1107</v>
      </c>
      <c r="MF33" t="s">
        <v>1151</v>
      </c>
      <c r="MH33" t="s">
        <v>1018</v>
      </c>
      <c r="ML33" t="s">
        <v>1018</v>
      </c>
      <c r="MP33" t="s">
        <v>1018</v>
      </c>
      <c r="MT33" t="s">
        <v>1018</v>
      </c>
      <c r="MY33" t="s">
        <v>1018</v>
      </c>
      <c r="ND33" t="s">
        <v>1018</v>
      </c>
      <c r="NI33" t="s">
        <v>959</v>
      </c>
      <c r="NJ33" t="s">
        <v>2393</v>
      </c>
      <c r="NK33" t="s">
        <v>961</v>
      </c>
      <c r="NM33" t="s">
        <v>961</v>
      </c>
      <c r="NO33" t="s">
        <v>964</v>
      </c>
      <c r="NQ33" t="s">
        <v>964</v>
      </c>
      <c r="NU33" t="s">
        <v>938</v>
      </c>
      <c r="OA33" t="s">
        <v>938</v>
      </c>
      <c r="OG33" t="s">
        <v>938</v>
      </c>
      <c r="OM33" t="s">
        <v>964</v>
      </c>
      <c r="OO33" t="s">
        <v>964</v>
      </c>
      <c r="OS33" t="s">
        <v>965</v>
      </c>
      <c r="OV33" t="s">
        <v>965</v>
      </c>
      <c r="OZ33" t="s">
        <v>936</v>
      </c>
      <c r="PB33" t="s">
        <v>961</v>
      </c>
      <c r="PD33" t="s">
        <v>938</v>
      </c>
      <c r="PI33" t="s">
        <v>938</v>
      </c>
      <c r="PN33" t="e">
        <f t="shared" ca="1" si="1"/>
        <v>#NAME?</v>
      </c>
      <c r="QP33" t="s">
        <v>1057</v>
      </c>
      <c r="QQ33" t="s">
        <v>2394</v>
      </c>
      <c r="QR33" t="s">
        <v>1308</v>
      </c>
      <c r="QS33" t="s">
        <v>959</v>
      </c>
      <c r="QU33"/>
      <c r="QV33" s="3"/>
      <c r="QW33" s="3"/>
      <c r="QX33" s="3"/>
      <c r="QY33" s="3"/>
      <c r="RB33" t="s">
        <v>2395</v>
      </c>
    </row>
    <row r="34" spans="1:470" s="14" customFormat="1" ht="66" customHeight="1">
      <c r="A34">
        <v>32</v>
      </c>
      <c r="B34" s="39" t="s">
        <v>2941</v>
      </c>
      <c r="C34" s="14" t="s">
        <v>2396</v>
      </c>
      <c r="D34" s="14" t="s">
        <v>2397</v>
      </c>
      <c r="E34" s="14" t="s">
        <v>2398</v>
      </c>
      <c r="F34" s="15" t="s">
        <v>2399</v>
      </c>
      <c r="L34" s="14" t="s">
        <v>2396</v>
      </c>
      <c r="M34" s="14" t="s">
        <v>2183</v>
      </c>
      <c r="N34" s="14" t="s">
        <v>2106</v>
      </c>
      <c r="P34" s="14" t="s">
        <v>2397</v>
      </c>
      <c r="Q34" s="14" t="s">
        <v>2398</v>
      </c>
      <c r="R34" s="15" t="s">
        <v>2399</v>
      </c>
      <c r="T34" s="14" t="s">
        <v>2397</v>
      </c>
      <c r="U34" s="14" t="s">
        <v>2398</v>
      </c>
      <c r="V34" s="15" t="s">
        <v>2399</v>
      </c>
      <c r="X34" s="14" t="s">
        <v>1723</v>
      </c>
      <c r="Y34" s="14" t="s">
        <v>2400</v>
      </c>
      <c r="Z34" s="14" t="s">
        <v>2401</v>
      </c>
      <c r="AA34" s="14" t="s">
        <v>2402</v>
      </c>
      <c r="AE34" s="23">
        <v>60050</v>
      </c>
      <c r="AJ34" s="14" t="s">
        <v>2403</v>
      </c>
      <c r="AL34" s="14" t="s">
        <v>2404</v>
      </c>
      <c r="AN34" s="14" t="s">
        <v>2405</v>
      </c>
      <c r="AP34" s="14" t="s">
        <v>2406</v>
      </c>
      <c r="AR34" s="14" t="s">
        <v>2407</v>
      </c>
      <c r="AS34" s="14" t="s">
        <v>2408</v>
      </c>
      <c r="BW34" s="14" t="s">
        <v>2409</v>
      </c>
      <c r="BX34" s="24">
        <v>37.895000000000003</v>
      </c>
      <c r="BY34" s="24">
        <v>-122.49</v>
      </c>
      <c r="CA34" s="14" t="s">
        <v>2410</v>
      </c>
      <c r="CB34" s="14">
        <v>37.891666999999998</v>
      </c>
      <c r="CC34" s="24">
        <v>-122.49</v>
      </c>
      <c r="CE34" s="14" t="s">
        <v>2411</v>
      </c>
      <c r="CF34" s="14">
        <v>37.893332999999998</v>
      </c>
      <c r="CG34" s="14">
        <v>-122.496667</v>
      </c>
      <c r="CI34" s="14" t="s">
        <v>2412</v>
      </c>
      <c r="CJ34" s="24">
        <v>37.89</v>
      </c>
      <c r="CK34" s="24">
        <v>-122.496667</v>
      </c>
      <c r="DK34" s="14">
        <v>2004</v>
      </c>
      <c r="DL34" s="14" t="s">
        <v>2413</v>
      </c>
      <c r="DN34" s="14" t="s">
        <v>1004</v>
      </c>
      <c r="DU34" s="14" t="s">
        <v>1034</v>
      </c>
      <c r="EL34" s="14" t="s">
        <v>2414</v>
      </c>
      <c r="EM34" s="14">
        <v>4</v>
      </c>
      <c r="EO34" s="14">
        <v>1.5</v>
      </c>
      <c r="EP34" s="14" t="s">
        <v>2415</v>
      </c>
      <c r="EQ34" s="14">
        <v>12</v>
      </c>
      <c r="ER34" s="14" t="s">
        <v>2416</v>
      </c>
      <c r="ES34" s="14">
        <v>-1</v>
      </c>
      <c r="ET34" s="14">
        <v>-0.3</v>
      </c>
      <c r="EU34" s="14">
        <v>-0.6</v>
      </c>
      <c r="EV34" s="14" t="s">
        <v>2417</v>
      </c>
      <c r="FA34" s="14" t="s">
        <v>1012</v>
      </c>
      <c r="FB34" s="14" t="s">
        <v>1039</v>
      </c>
      <c r="FP34" s="14" t="s">
        <v>1013</v>
      </c>
      <c r="FQ34" s="14" t="s">
        <v>1014</v>
      </c>
      <c r="FT34" s="14" t="s">
        <v>930</v>
      </c>
      <c r="FU34" s="14" t="s">
        <v>2418</v>
      </c>
      <c r="FV34" s="14" t="s">
        <v>930</v>
      </c>
      <c r="FW34" s="14" t="s">
        <v>2419</v>
      </c>
      <c r="FX34" s="17"/>
      <c r="FY34" s="14" t="s">
        <v>2420</v>
      </c>
      <c r="FZ34" s="14" t="s">
        <v>2420</v>
      </c>
      <c r="GC34" s="14" t="s">
        <v>936</v>
      </c>
      <c r="HC34" s="14" t="s">
        <v>936</v>
      </c>
      <c r="IC34" s="14" t="s">
        <v>936</v>
      </c>
      <c r="JC34" s="14" t="s">
        <v>936</v>
      </c>
      <c r="JW34" s="14" t="s">
        <v>936</v>
      </c>
      <c r="KQ34" s="14" t="s">
        <v>936</v>
      </c>
      <c r="LL34" s="14" t="s">
        <v>936</v>
      </c>
      <c r="MH34" s="14" t="s">
        <v>936</v>
      </c>
      <c r="ML34" s="14" t="s">
        <v>936</v>
      </c>
      <c r="MP34" s="14" t="s">
        <v>939</v>
      </c>
      <c r="MQ34" s="14" t="s">
        <v>2421</v>
      </c>
      <c r="MR34" s="14" t="s">
        <v>2422</v>
      </c>
      <c r="OZ34" s="14" t="s">
        <v>936</v>
      </c>
      <c r="QU34" s="17"/>
      <c r="QV34" s="18" t="s">
        <v>2423</v>
      </c>
      <c r="QW34" s="18"/>
      <c r="QX34" s="18" t="s">
        <v>2424</v>
      </c>
      <c r="QY34" s="18" t="s">
        <v>2425</v>
      </c>
      <c r="QZ34" s="17"/>
      <c r="RA34" s="17"/>
    </row>
    <row r="35" spans="1:470">
      <c r="A35">
        <v>33</v>
      </c>
      <c r="B35" s="39" t="s">
        <v>2942</v>
      </c>
      <c r="C35" t="s">
        <v>2284</v>
      </c>
      <c r="D35" t="s">
        <v>2285</v>
      </c>
      <c r="E35" t="s">
        <v>2286</v>
      </c>
      <c r="F35" t="s">
        <v>2287</v>
      </c>
      <c r="H35" t="s">
        <v>2208</v>
      </c>
      <c r="I35" t="s">
        <v>2209</v>
      </c>
      <c r="J35" t="s">
        <v>2212</v>
      </c>
      <c r="L35" t="s">
        <v>2284</v>
      </c>
      <c r="M35" t="s">
        <v>2183</v>
      </c>
      <c r="N35" t="s">
        <v>2106</v>
      </c>
      <c r="P35" t="s">
        <v>2208</v>
      </c>
      <c r="Q35" t="s">
        <v>2209</v>
      </c>
      <c r="R35" t="s">
        <v>2212</v>
      </c>
      <c r="T35" t="s">
        <v>2285</v>
      </c>
      <c r="U35" t="s">
        <v>2286</v>
      </c>
      <c r="V35" t="s">
        <v>2287</v>
      </c>
      <c r="W35" t="s">
        <v>2288</v>
      </c>
      <c r="X35" t="s">
        <v>2209</v>
      </c>
      <c r="Y35" t="s">
        <v>2289</v>
      </c>
      <c r="Z35" t="s">
        <v>2290</v>
      </c>
      <c r="AA35" t="s">
        <v>2291</v>
      </c>
      <c r="AB35" t="s">
        <v>2292</v>
      </c>
      <c r="AE35" s="8">
        <v>550000</v>
      </c>
      <c r="AF35" s="8">
        <v>250000</v>
      </c>
      <c r="AG35" t="s">
        <v>2426</v>
      </c>
      <c r="AH35" t="s">
        <v>2294</v>
      </c>
      <c r="AI35" t="s">
        <v>2295</v>
      </c>
      <c r="BC35" t="s">
        <v>2299</v>
      </c>
      <c r="BE35" t="s">
        <v>2300</v>
      </c>
      <c r="BU35" t="s">
        <v>2427</v>
      </c>
      <c r="BV35" t="s">
        <v>2310</v>
      </c>
      <c r="BW35" t="s">
        <v>2428</v>
      </c>
      <c r="BX35">
        <v>37.61056</v>
      </c>
      <c r="BY35">
        <v>-122.1478</v>
      </c>
      <c r="BZ35" t="s">
        <v>2429</v>
      </c>
      <c r="DK35">
        <v>2012</v>
      </c>
      <c r="DL35" t="s">
        <v>2430</v>
      </c>
      <c r="DN35" t="s">
        <v>1004</v>
      </c>
      <c r="DU35" t="s">
        <v>1034</v>
      </c>
      <c r="EA35" t="s">
        <v>1135</v>
      </c>
      <c r="EB35" t="s">
        <v>1904</v>
      </c>
      <c r="EE35" t="s">
        <v>912</v>
      </c>
      <c r="EF35" t="s">
        <v>2314</v>
      </c>
      <c r="EL35" t="s">
        <v>2431</v>
      </c>
      <c r="EM35" t="s">
        <v>2432</v>
      </c>
      <c r="EO35" s="8">
        <v>40</v>
      </c>
      <c r="EP35" t="s">
        <v>2433</v>
      </c>
      <c r="EQ35">
        <v>218</v>
      </c>
      <c r="ES35">
        <v>0.53</v>
      </c>
      <c r="ET35">
        <v>1.1299999999999999</v>
      </c>
      <c r="EU35">
        <v>0.83</v>
      </c>
      <c r="EW35" t="s">
        <v>2318</v>
      </c>
      <c r="EX35" t="s">
        <v>2319</v>
      </c>
      <c r="EZ35" t="s">
        <v>929</v>
      </c>
      <c r="FA35" t="s">
        <v>1012</v>
      </c>
      <c r="FB35" t="s">
        <v>1039</v>
      </c>
      <c r="FC35" t="s">
        <v>1040</v>
      </c>
      <c r="FD35" t="s">
        <v>924</v>
      </c>
      <c r="FE35" t="s">
        <v>1751</v>
      </c>
      <c r="FG35" t="s">
        <v>925</v>
      </c>
      <c r="FH35" t="s">
        <v>926</v>
      </c>
      <c r="FI35" t="s">
        <v>2320</v>
      </c>
      <c r="FJ35" t="s">
        <v>926</v>
      </c>
      <c r="FK35" t="s">
        <v>2321</v>
      </c>
      <c r="FL35" t="s">
        <v>929</v>
      </c>
      <c r="FM35" t="s">
        <v>1012</v>
      </c>
      <c r="FN35" t="s">
        <v>1039</v>
      </c>
      <c r="FO35" t="s">
        <v>1040</v>
      </c>
      <c r="FP35" t="s">
        <v>1013</v>
      </c>
      <c r="FT35" t="s">
        <v>930</v>
      </c>
      <c r="FU35" t="s">
        <v>2322</v>
      </c>
      <c r="FV35" t="s">
        <v>930</v>
      </c>
      <c r="FW35" t="s">
        <v>2434</v>
      </c>
      <c r="FX35" t="s">
        <v>2324</v>
      </c>
      <c r="FY35" s="3" t="s">
        <v>2325</v>
      </c>
      <c r="FZ35" s="3" t="s">
        <v>2325</v>
      </c>
      <c r="GA35" t="s">
        <v>1145</v>
      </c>
      <c r="GC35" t="s">
        <v>936</v>
      </c>
      <c r="GG35" t="s">
        <v>1107</v>
      </c>
      <c r="GJ35" t="s">
        <v>1107</v>
      </c>
      <c r="GN35" t="s">
        <v>945</v>
      </c>
      <c r="GO35">
        <v>0</v>
      </c>
      <c r="GU35" t="s">
        <v>938</v>
      </c>
      <c r="HC35" t="s">
        <v>939</v>
      </c>
      <c r="HD35" t="s">
        <v>2328</v>
      </c>
      <c r="HE35" t="s">
        <v>2329</v>
      </c>
      <c r="HG35" t="s">
        <v>1259</v>
      </c>
      <c r="HI35" t="s">
        <v>1259</v>
      </c>
      <c r="HN35" t="s">
        <v>945</v>
      </c>
      <c r="HO35">
        <v>0</v>
      </c>
      <c r="HU35" t="s">
        <v>938</v>
      </c>
      <c r="IB35" t="s">
        <v>2435</v>
      </c>
      <c r="IC35" t="s">
        <v>936</v>
      </c>
      <c r="IG35" t="s">
        <v>1259</v>
      </c>
      <c r="II35" t="s">
        <v>1259</v>
      </c>
      <c r="IN35" t="s">
        <v>945</v>
      </c>
      <c r="IO35">
        <v>0</v>
      </c>
      <c r="IU35" t="e">
        <f t="shared" ca="1" si="0"/>
        <v>#NAME?</v>
      </c>
      <c r="JB35" t="s">
        <v>2436</v>
      </c>
      <c r="JC35" t="s">
        <v>936</v>
      </c>
      <c r="JG35" t="s">
        <v>947</v>
      </c>
      <c r="JI35" t="s">
        <v>947</v>
      </c>
      <c r="JN35" t="s">
        <v>947</v>
      </c>
      <c r="JP35" t="s">
        <v>947</v>
      </c>
      <c r="JU35" t="s">
        <v>2332</v>
      </c>
      <c r="JV35" t="s">
        <v>949</v>
      </c>
      <c r="JW35" t="s">
        <v>936</v>
      </c>
      <c r="KA35" t="s">
        <v>1259</v>
      </c>
      <c r="KC35" t="s">
        <v>1259</v>
      </c>
      <c r="KH35" t="s">
        <v>1259</v>
      </c>
      <c r="KJ35" t="s">
        <v>1259</v>
      </c>
      <c r="KP35" t="s">
        <v>1050</v>
      </c>
      <c r="KQ35" t="s">
        <v>936</v>
      </c>
      <c r="KU35" t="s">
        <v>1259</v>
      </c>
      <c r="KW35" t="s">
        <v>1259</v>
      </c>
      <c r="LB35" t="s">
        <v>1259</v>
      </c>
      <c r="LD35" t="s">
        <v>1259</v>
      </c>
      <c r="LI35" t="s">
        <v>2333</v>
      </c>
      <c r="LJ35" t="s">
        <v>1052</v>
      </c>
      <c r="LK35" t="s">
        <v>2334</v>
      </c>
      <c r="LL35" t="s">
        <v>936</v>
      </c>
      <c r="LP35" t="s">
        <v>954</v>
      </c>
      <c r="LR35" t="s">
        <v>954</v>
      </c>
      <c r="LX35" t="s">
        <v>954</v>
      </c>
      <c r="LZ35" t="s">
        <v>954</v>
      </c>
      <c r="MF35" t="s">
        <v>949</v>
      </c>
      <c r="MH35" t="s">
        <v>936</v>
      </c>
      <c r="ML35" t="s">
        <v>936</v>
      </c>
      <c r="MP35" t="s">
        <v>936</v>
      </c>
      <c r="MT35" t="s">
        <v>939</v>
      </c>
      <c r="MU35" t="s">
        <v>2335</v>
      </c>
      <c r="MV35" t="s">
        <v>2336</v>
      </c>
      <c r="MY35" t="s">
        <v>936</v>
      </c>
      <c r="ND35" t="s">
        <v>939</v>
      </c>
      <c r="NE35" t="s">
        <v>2337</v>
      </c>
      <c r="NF35" t="s">
        <v>2338</v>
      </c>
      <c r="NG35" t="s">
        <v>939</v>
      </c>
      <c r="NH35" t="s">
        <v>2339</v>
      </c>
      <c r="NI35" t="s">
        <v>959</v>
      </c>
      <c r="NJ35" t="s">
        <v>2437</v>
      </c>
      <c r="NK35" t="s">
        <v>959</v>
      </c>
      <c r="NL35" t="s">
        <v>2341</v>
      </c>
      <c r="NM35" t="s">
        <v>959</v>
      </c>
      <c r="NN35" t="s">
        <v>2438</v>
      </c>
      <c r="NO35" t="s">
        <v>2343</v>
      </c>
      <c r="NS35" t="s">
        <v>2343</v>
      </c>
      <c r="NU35" t="s">
        <v>945</v>
      </c>
      <c r="NV35" s="6">
        <v>0</v>
      </c>
      <c r="OA35" t="s">
        <v>964</v>
      </c>
      <c r="OC35" t="s">
        <v>964</v>
      </c>
      <c r="OG35" t="s">
        <v>964</v>
      </c>
      <c r="OI35" t="s">
        <v>964</v>
      </c>
      <c r="OM35" t="s">
        <v>964</v>
      </c>
      <c r="OO35" t="s">
        <v>964</v>
      </c>
      <c r="OS35" t="s">
        <v>964</v>
      </c>
      <c r="OU35" t="s">
        <v>964</v>
      </c>
      <c r="OY35" t="s">
        <v>2439</v>
      </c>
      <c r="OZ35" t="s">
        <v>936</v>
      </c>
      <c r="PB35" t="s">
        <v>1057</v>
      </c>
      <c r="PC35" t="s">
        <v>2440</v>
      </c>
      <c r="PD35" t="s">
        <v>968</v>
      </c>
      <c r="PF35" t="s">
        <v>968</v>
      </c>
      <c r="PI35" t="s">
        <v>1061</v>
      </c>
      <c r="PL35" t="s">
        <v>1061</v>
      </c>
      <c r="PN35" t="e">
        <f t="shared" ca="1" si="1"/>
        <v>#NAME?</v>
      </c>
      <c r="PO35" t="s">
        <v>1060</v>
      </c>
      <c r="QP35" t="s">
        <v>1057</v>
      </c>
      <c r="QQ35" t="s">
        <v>2346</v>
      </c>
      <c r="QR35" t="s">
        <v>2347</v>
      </c>
      <c r="QS35" t="s">
        <v>959</v>
      </c>
      <c r="QT35" t="s">
        <v>2441</v>
      </c>
      <c r="QU35"/>
      <c r="QV35" s="3" t="s">
        <v>2349</v>
      </c>
      <c r="QW35" s="3" t="s">
        <v>2350</v>
      </c>
      <c r="QX35" s="3" t="s">
        <v>2351</v>
      </c>
      <c r="QY35" s="3" t="s">
        <v>2352</v>
      </c>
      <c r="QZ35" s="3" t="s">
        <v>2353</v>
      </c>
      <c r="RA35" s="3" t="s">
        <v>2354</v>
      </c>
    </row>
    <row r="36" spans="1:470">
      <c r="A36">
        <v>34</v>
      </c>
      <c r="B36" s="39" t="s">
        <v>2943</v>
      </c>
      <c r="C36" t="s">
        <v>2442</v>
      </c>
      <c r="D36" t="s">
        <v>2443</v>
      </c>
      <c r="E36" t="s">
        <v>2444</v>
      </c>
      <c r="F36" t="s">
        <v>2445</v>
      </c>
      <c r="L36" t="s">
        <v>2442</v>
      </c>
      <c r="M36" t="s">
        <v>2446</v>
      </c>
      <c r="N36" t="s">
        <v>2106</v>
      </c>
      <c r="P36" t="s">
        <v>2443</v>
      </c>
      <c r="Q36" t="s">
        <v>2444</v>
      </c>
      <c r="R36" t="s">
        <v>2445</v>
      </c>
      <c r="T36" t="s">
        <v>2443</v>
      </c>
      <c r="U36" t="s">
        <v>2444</v>
      </c>
      <c r="V36" t="s">
        <v>2445</v>
      </c>
      <c r="X36" t="s">
        <v>2447</v>
      </c>
      <c r="Y36" t="s">
        <v>2448</v>
      </c>
      <c r="Z36" t="s">
        <v>2449</v>
      </c>
      <c r="AA36" t="s">
        <v>2450</v>
      </c>
      <c r="AB36" t="s">
        <v>2109</v>
      </c>
      <c r="AE36">
        <v>100000</v>
      </c>
      <c r="AF36">
        <v>20000</v>
      </c>
      <c r="AG36" t="s">
        <v>2451</v>
      </c>
      <c r="AH36" t="s">
        <v>2452</v>
      </c>
      <c r="AI36" t="s">
        <v>2453</v>
      </c>
      <c r="AJ36" t="s">
        <v>2454</v>
      </c>
      <c r="AK36" t="s">
        <v>2455</v>
      </c>
      <c r="AZ36" t="s">
        <v>2456</v>
      </c>
      <c r="BA36" t="s">
        <v>2457</v>
      </c>
      <c r="BB36" t="s">
        <v>2458</v>
      </c>
      <c r="BC36" t="s">
        <v>2459</v>
      </c>
      <c r="BD36" t="s">
        <v>2460</v>
      </c>
      <c r="BE36" t="s">
        <v>2461</v>
      </c>
      <c r="BF36" t="s">
        <v>2462</v>
      </c>
      <c r="BG36" t="s">
        <v>2463</v>
      </c>
      <c r="BH36" t="s">
        <v>2285</v>
      </c>
      <c r="BL36" t="s">
        <v>2464</v>
      </c>
      <c r="BM36" t="s">
        <v>2465</v>
      </c>
      <c r="BN36" t="s">
        <v>2466</v>
      </c>
      <c r="BO36" t="s">
        <v>2467</v>
      </c>
      <c r="BP36" t="s">
        <v>2468</v>
      </c>
      <c r="BQ36" t="s">
        <v>2469</v>
      </c>
      <c r="BV36" t="s">
        <v>2470</v>
      </c>
      <c r="BW36" t="s">
        <v>2471</v>
      </c>
      <c r="BX36">
        <v>36.824950000000001</v>
      </c>
      <c r="BY36">
        <v>-121.73790099999999</v>
      </c>
      <c r="CA36" t="s">
        <v>2472</v>
      </c>
      <c r="CB36">
        <v>36.823912</v>
      </c>
      <c r="CC36">
        <v>-121.74011400000001</v>
      </c>
      <c r="CE36" t="s">
        <v>2473</v>
      </c>
      <c r="CF36">
        <v>36.823604000000003</v>
      </c>
      <c r="CG36">
        <v>-121.740438</v>
      </c>
      <c r="DK36">
        <v>2018</v>
      </c>
      <c r="DL36">
        <v>-2018</v>
      </c>
      <c r="DM36" t="s">
        <v>2474</v>
      </c>
      <c r="DN36" t="s">
        <v>1004</v>
      </c>
      <c r="DO36" t="s">
        <v>909</v>
      </c>
      <c r="EE36" t="s">
        <v>912</v>
      </c>
      <c r="EF36" t="s">
        <v>2475</v>
      </c>
      <c r="EG36" t="s">
        <v>2476</v>
      </c>
      <c r="EH36" t="s">
        <v>2477</v>
      </c>
      <c r="EI36" t="s">
        <v>2449</v>
      </c>
      <c r="EJ36" t="s">
        <v>2478</v>
      </c>
      <c r="EL36" t="s">
        <v>2479</v>
      </c>
      <c r="EM36">
        <v>68</v>
      </c>
      <c r="EN36" t="s">
        <v>2480</v>
      </c>
      <c r="EO36">
        <v>3</v>
      </c>
      <c r="EQ36">
        <v>60</v>
      </c>
      <c r="ER36" t="s">
        <v>2481</v>
      </c>
      <c r="ES36">
        <v>0.4</v>
      </c>
      <c r="ET36">
        <v>0.6</v>
      </c>
      <c r="EU36">
        <v>0.5</v>
      </c>
      <c r="EV36" t="s">
        <v>2482</v>
      </c>
      <c r="EW36">
        <v>10</v>
      </c>
      <c r="EX36" t="s">
        <v>1960</v>
      </c>
      <c r="EY36" t="s">
        <v>2483</v>
      </c>
      <c r="FC36" t="s">
        <v>1040</v>
      </c>
      <c r="FD36" t="s">
        <v>924</v>
      </c>
      <c r="FE36" t="s">
        <v>1751</v>
      </c>
      <c r="FF36" t="s">
        <v>1041</v>
      </c>
      <c r="FG36" t="s">
        <v>925</v>
      </c>
      <c r="FH36" t="s">
        <v>926</v>
      </c>
      <c r="FI36" t="s">
        <v>2484</v>
      </c>
      <c r="FL36" t="s">
        <v>929</v>
      </c>
      <c r="FM36" t="s">
        <v>1012</v>
      </c>
      <c r="FN36" t="s">
        <v>1039</v>
      </c>
      <c r="FO36" t="s">
        <v>1040</v>
      </c>
      <c r="FP36" t="s">
        <v>1013</v>
      </c>
      <c r="FQ36" t="s">
        <v>1014</v>
      </c>
      <c r="FR36" t="s">
        <v>1015</v>
      </c>
      <c r="FX36"/>
      <c r="FY36" s="3" t="s">
        <v>2485</v>
      </c>
      <c r="FZ36" s="3" t="s">
        <v>2486</v>
      </c>
      <c r="GA36" t="s">
        <v>934</v>
      </c>
      <c r="GB36" t="s">
        <v>2487</v>
      </c>
      <c r="GC36" t="s">
        <v>1019</v>
      </c>
      <c r="GD36" t="s">
        <v>2488</v>
      </c>
      <c r="GE36" t="s">
        <v>1019</v>
      </c>
      <c r="GG36" t="s">
        <v>938</v>
      </c>
      <c r="GN36" t="s">
        <v>938</v>
      </c>
      <c r="GU36" t="s">
        <v>938</v>
      </c>
      <c r="HB36" t="s">
        <v>2489</v>
      </c>
      <c r="HC36" t="s">
        <v>1018</v>
      </c>
      <c r="HG36" t="s">
        <v>938</v>
      </c>
      <c r="HN36" t="s">
        <v>938</v>
      </c>
      <c r="HU36" t="s">
        <v>938</v>
      </c>
      <c r="IC36" t="s">
        <v>1018</v>
      </c>
      <c r="IG36" t="s">
        <v>938</v>
      </c>
      <c r="IN36" t="s">
        <v>938</v>
      </c>
      <c r="IU36" t="e">
        <f t="shared" ca="1" si="0"/>
        <v>#NAME?</v>
      </c>
      <c r="JC36" t="s">
        <v>1019</v>
      </c>
      <c r="JD36" t="s">
        <v>2490</v>
      </c>
      <c r="JE36" t="s">
        <v>1960</v>
      </c>
      <c r="JF36" t="s">
        <v>1854</v>
      </c>
      <c r="JG36" t="s">
        <v>947</v>
      </c>
      <c r="JI36" t="s">
        <v>947</v>
      </c>
      <c r="JN36" t="s">
        <v>938</v>
      </c>
      <c r="JW36" t="s">
        <v>1018</v>
      </c>
      <c r="KA36" t="s">
        <v>1259</v>
      </c>
      <c r="KC36" t="s">
        <v>1259</v>
      </c>
      <c r="KH36" t="s">
        <v>938</v>
      </c>
      <c r="KQ36" t="s">
        <v>1019</v>
      </c>
      <c r="KR36" t="s">
        <v>2491</v>
      </c>
      <c r="KS36" t="s">
        <v>1960</v>
      </c>
      <c r="KT36" t="s">
        <v>1854</v>
      </c>
      <c r="KU36" t="s">
        <v>1259</v>
      </c>
      <c r="KW36" t="s">
        <v>1259</v>
      </c>
      <c r="LB36" t="s">
        <v>938</v>
      </c>
      <c r="LI36" t="s">
        <v>2492</v>
      </c>
      <c r="LL36" t="s">
        <v>1018</v>
      </c>
      <c r="LP36" t="s">
        <v>1107</v>
      </c>
      <c r="LS36" t="s">
        <v>1107</v>
      </c>
      <c r="LX36" t="s">
        <v>938</v>
      </c>
      <c r="MH36" t="s">
        <v>1018</v>
      </c>
      <c r="ML36" t="s">
        <v>1018</v>
      </c>
      <c r="MP36" t="s">
        <v>1018</v>
      </c>
      <c r="MT36" t="s">
        <v>1018</v>
      </c>
      <c r="MY36" t="s">
        <v>1019</v>
      </c>
      <c r="MZ36" t="s">
        <v>2493</v>
      </c>
      <c r="NA36" t="s">
        <v>2494</v>
      </c>
      <c r="NB36" t="s">
        <v>939</v>
      </c>
      <c r="ND36" t="s">
        <v>1019</v>
      </c>
      <c r="NE36" t="s">
        <v>2495</v>
      </c>
      <c r="NF36" t="s">
        <v>2496</v>
      </c>
      <c r="NG36" t="s">
        <v>939</v>
      </c>
      <c r="NO36" t="s">
        <v>938</v>
      </c>
      <c r="NU36" t="s">
        <v>938</v>
      </c>
      <c r="OA36" t="s">
        <v>938</v>
      </c>
      <c r="OG36" t="s">
        <v>938</v>
      </c>
      <c r="OM36" t="s">
        <v>938</v>
      </c>
      <c r="OS36" t="s">
        <v>938</v>
      </c>
      <c r="OZ36" t="s">
        <v>939</v>
      </c>
      <c r="PA36" t="s">
        <v>2497</v>
      </c>
      <c r="PD36" t="s">
        <v>968</v>
      </c>
      <c r="PF36" t="s">
        <v>968</v>
      </c>
      <c r="PI36" t="s">
        <v>1060</v>
      </c>
      <c r="PJ36" t="s">
        <v>1060</v>
      </c>
      <c r="PN36" t="e">
        <f t="shared" ca="1" si="1"/>
        <v>#NAME?</v>
      </c>
      <c r="PO36" t="s">
        <v>1060</v>
      </c>
      <c r="QR36">
        <v>30</v>
      </c>
      <c r="QU36" t="s">
        <v>2498</v>
      </c>
      <c r="QV36" s="3"/>
      <c r="QW36" s="3" t="s">
        <v>2499</v>
      </c>
      <c r="QX36" s="3"/>
      <c r="QY36" s="3"/>
      <c r="RB36" t="s">
        <v>2500</v>
      </c>
    </row>
    <row r="37" spans="1:470">
      <c r="A37">
        <v>35</v>
      </c>
      <c r="B37" s="39" t="s">
        <v>2944</v>
      </c>
      <c r="C37" t="s">
        <v>2501</v>
      </c>
      <c r="D37" t="s">
        <v>2443</v>
      </c>
      <c r="E37" t="s">
        <v>2502</v>
      </c>
      <c r="F37" t="s">
        <v>2445</v>
      </c>
      <c r="L37" t="s">
        <v>2501</v>
      </c>
      <c r="M37" t="s">
        <v>2446</v>
      </c>
      <c r="N37" t="s">
        <v>2106</v>
      </c>
      <c r="P37" t="s">
        <v>2443</v>
      </c>
      <c r="Q37" t="s">
        <v>2502</v>
      </c>
      <c r="R37" t="s">
        <v>2445</v>
      </c>
      <c r="T37" t="s">
        <v>2443</v>
      </c>
      <c r="U37" t="s">
        <v>2502</v>
      </c>
      <c r="V37" t="s">
        <v>2445</v>
      </c>
      <c r="X37" t="s">
        <v>2503</v>
      </c>
      <c r="Y37" t="s">
        <v>2504</v>
      </c>
      <c r="Z37" t="s">
        <v>2505</v>
      </c>
      <c r="AE37">
        <v>130000</v>
      </c>
      <c r="AF37">
        <v>50000</v>
      </c>
      <c r="AH37" t="s">
        <v>2452</v>
      </c>
      <c r="AJ37" t="s">
        <v>2506</v>
      </c>
      <c r="AK37" t="s">
        <v>2507</v>
      </c>
      <c r="AT37" t="s">
        <v>2508</v>
      </c>
      <c r="AU37" t="s">
        <v>2509</v>
      </c>
      <c r="AZ37" t="s">
        <v>2510</v>
      </c>
      <c r="BA37" t="s">
        <v>2511</v>
      </c>
      <c r="BB37" t="s">
        <v>2512</v>
      </c>
      <c r="BC37" t="s">
        <v>2513</v>
      </c>
      <c r="BD37" t="s">
        <v>2514</v>
      </c>
      <c r="BE37" t="s">
        <v>2512</v>
      </c>
      <c r="BF37" t="s">
        <v>2515</v>
      </c>
      <c r="BG37" t="s">
        <v>2516</v>
      </c>
      <c r="BH37" t="s">
        <v>2512</v>
      </c>
      <c r="BI37" t="s">
        <v>2517</v>
      </c>
      <c r="BJ37" t="s">
        <v>2518</v>
      </c>
      <c r="BK37" t="s">
        <v>2512</v>
      </c>
      <c r="BL37" t="s">
        <v>2519</v>
      </c>
      <c r="BM37" t="s">
        <v>2520</v>
      </c>
      <c r="BN37" t="s">
        <v>2512</v>
      </c>
      <c r="BO37" t="s">
        <v>2521</v>
      </c>
      <c r="BP37" t="s">
        <v>2522</v>
      </c>
      <c r="BQ37" t="s">
        <v>2512</v>
      </c>
      <c r="BV37" t="s">
        <v>2523</v>
      </c>
      <c r="BW37" t="s">
        <v>2524</v>
      </c>
      <c r="BX37">
        <v>36.824421999999998</v>
      </c>
      <c r="BY37">
        <v>-121.739594</v>
      </c>
      <c r="BZ37" t="s">
        <v>2525</v>
      </c>
      <c r="CA37" t="s">
        <v>2526</v>
      </c>
      <c r="CB37">
        <v>36.823630000000001</v>
      </c>
      <c r="CC37">
        <v>-121.740317</v>
      </c>
      <c r="CD37" t="s">
        <v>2527</v>
      </c>
      <c r="CE37" t="s">
        <v>2528</v>
      </c>
      <c r="CF37">
        <v>36.821928</v>
      </c>
      <c r="CG37">
        <v>-121.73918399999999</v>
      </c>
      <c r="CH37" t="s">
        <v>2529</v>
      </c>
      <c r="CI37" t="s">
        <v>2530</v>
      </c>
      <c r="CJ37">
        <v>36.821240000000003</v>
      </c>
      <c r="CK37">
        <v>-121.73487900000001</v>
      </c>
      <c r="CL37" t="s">
        <v>2531</v>
      </c>
      <c r="CM37" t="s">
        <v>2532</v>
      </c>
      <c r="CN37">
        <v>36.819665000000001</v>
      </c>
      <c r="CO37">
        <v>-121.736903</v>
      </c>
      <c r="CP37" t="s">
        <v>2533</v>
      </c>
      <c r="DK37" t="s">
        <v>2534</v>
      </c>
      <c r="DL37" t="s">
        <v>2535</v>
      </c>
      <c r="DM37" t="s">
        <v>2536</v>
      </c>
      <c r="DN37" t="s">
        <v>1004</v>
      </c>
      <c r="EA37" t="s">
        <v>1135</v>
      </c>
      <c r="ED37" t="s">
        <v>1036</v>
      </c>
      <c r="EE37" t="s">
        <v>912</v>
      </c>
      <c r="EF37" t="s">
        <v>2537</v>
      </c>
      <c r="EL37" t="s">
        <v>2538</v>
      </c>
      <c r="EM37" t="s">
        <v>2539</v>
      </c>
      <c r="EO37">
        <v>5</v>
      </c>
      <c r="EP37" t="s">
        <v>2540</v>
      </c>
      <c r="EQ37">
        <v>50</v>
      </c>
      <c r="ER37" t="s">
        <v>2541</v>
      </c>
      <c r="ES37">
        <v>-0.3</v>
      </c>
      <c r="ET37">
        <v>0.3</v>
      </c>
      <c r="EU37">
        <v>0</v>
      </c>
      <c r="EW37" t="s">
        <v>2542</v>
      </c>
      <c r="EX37" t="s">
        <v>2543</v>
      </c>
      <c r="EY37" t="s">
        <v>2544</v>
      </c>
      <c r="EZ37" t="s">
        <v>929</v>
      </c>
      <c r="FD37" t="s">
        <v>924</v>
      </c>
      <c r="FF37" t="s">
        <v>1041</v>
      </c>
      <c r="FP37" t="s">
        <v>1013</v>
      </c>
      <c r="FQ37" t="s">
        <v>1014</v>
      </c>
      <c r="FR37" t="s">
        <v>1015</v>
      </c>
      <c r="FX37"/>
      <c r="FY37" s="3" t="s">
        <v>2545</v>
      </c>
      <c r="FZ37" s="3" t="s">
        <v>2545</v>
      </c>
      <c r="GA37" t="s">
        <v>934</v>
      </c>
      <c r="GB37" t="s">
        <v>2546</v>
      </c>
      <c r="GC37" t="s">
        <v>1019</v>
      </c>
      <c r="GD37" t="s">
        <v>2547</v>
      </c>
      <c r="GE37" t="s">
        <v>2548</v>
      </c>
      <c r="GG37" t="s">
        <v>1107</v>
      </c>
      <c r="GJ37" t="s">
        <v>1107</v>
      </c>
      <c r="GN37" t="s">
        <v>947</v>
      </c>
      <c r="GP37" t="s">
        <v>947</v>
      </c>
      <c r="GU37" t="s">
        <v>947</v>
      </c>
      <c r="GW37" t="s">
        <v>947</v>
      </c>
      <c r="HC37" t="s">
        <v>1018</v>
      </c>
      <c r="HG37" t="s">
        <v>1105</v>
      </c>
      <c r="HJ37" t="s">
        <v>1105</v>
      </c>
      <c r="HN37" t="s">
        <v>1259</v>
      </c>
      <c r="HP37" t="s">
        <v>1259</v>
      </c>
      <c r="HU37" t="s">
        <v>1259</v>
      </c>
      <c r="HW37" t="s">
        <v>1259</v>
      </c>
      <c r="IC37" t="s">
        <v>1019</v>
      </c>
      <c r="ID37" t="s">
        <v>2547</v>
      </c>
      <c r="IE37" t="s">
        <v>2549</v>
      </c>
      <c r="IG37" t="s">
        <v>1105</v>
      </c>
      <c r="IJ37" t="s">
        <v>1105</v>
      </c>
      <c r="IN37" t="s">
        <v>945</v>
      </c>
      <c r="IO37">
        <v>0</v>
      </c>
      <c r="IU37" t="e">
        <f t="shared" ca="1" si="0"/>
        <v>#NAME?</v>
      </c>
      <c r="JB37" t="s">
        <v>2550</v>
      </c>
      <c r="JC37" t="s">
        <v>1018</v>
      </c>
      <c r="JG37" t="s">
        <v>947</v>
      </c>
      <c r="JI37" t="s">
        <v>947</v>
      </c>
      <c r="JN37" t="s">
        <v>947</v>
      </c>
      <c r="JP37" t="s">
        <v>947</v>
      </c>
      <c r="JV37" t="s">
        <v>949</v>
      </c>
      <c r="JW37" t="s">
        <v>1018</v>
      </c>
      <c r="KA37" t="s">
        <v>1259</v>
      </c>
      <c r="KC37" t="s">
        <v>1259</v>
      </c>
      <c r="KH37" t="s">
        <v>1259</v>
      </c>
      <c r="KJ37" t="s">
        <v>1259</v>
      </c>
      <c r="KP37" t="s">
        <v>1050</v>
      </c>
      <c r="KQ37" t="s">
        <v>1018</v>
      </c>
      <c r="KU37" t="s">
        <v>1259</v>
      </c>
      <c r="KW37" t="s">
        <v>1259</v>
      </c>
      <c r="LB37" t="s">
        <v>1259</v>
      </c>
      <c r="LD37" t="s">
        <v>1259</v>
      </c>
      <c r="LI37" t="s">
        <v>2551</v>
      </c>
      <c r="LJ37" t="s">
        <v>1052</v>
      </c>
      <c r="LL37" t="s">
        <v>1018</v>
      </c>
      <c r="LP37" t="s">
        <v>1107</v>
      </c>
      <c r="LS37" t="s">
        <v>1107</v>
      </c>
      <c r="LX37" t="s">
        <v>938</v>
      </c>
      <c r="MF37" t="s">
        <v>949</v>
      </c>
      <c r="MG37" t="s">
        <v>2552</v>
      </c>
      <c r="MH37" t="s">
        <v>1018</v>
      </c>
      <c r="ML37" t="s">
        <v>1018</v>
      </c>
      <c r="MP37" t="s">
        <v>1018</v>
      </c>
      <c r="MT37" t="s">
        <v>1018</v>
      </c>
      <c r="MY37" t="s">
        <v>1019</v>
      </c>
      <c r="MZ37" t="s">
        <v>2553</v>
      </c>
      <c r="NA37" t="s">
        <v>2554</v>
      </c>
      <c r="NB37" t="s">
        <v>939</v>
      </c>
      <c r="ND37" t="s">
        <v>1019</v>
      </c>
      <c r="NE37" t="s">
        <v>2555</v>
      </c>
      <c r="NF37" t="s">
        <v>2556</v>
      </c>
      <c r="NG37" t="s">
        <v>939</v>
      </c>
      <c r="NH37" t="s">
        <v>2557</v>
      </c>
      <c r="NI37" t="s">
        <v>959</v>
      </c>
      <c r="NJ37" t="s">
        <v>2558</v>
      </c>
      <c r="NK37" t="s">
        <v>1057</v>
      </c>
      <c r="NL37" t="s">
        <v>2559</v>
      </c>
      <c r="NM37" t="s">
        <v>959</v>
      </c>
      <c r="NN37" t="s">
        <v>2560</v>
      </c>
      <c r="NO37" t="s">
        <v>965</v>
      </c>
      <c r="NR37" t="s">
        <v>965</v>
      </c>
      <c r="NU37" t="s">
        <v>945</v>
      </c>
      <c r="NV37" s="6">
        <v>0</v>
      </c>
      <c r="OA37" t="s">
        <v>964</v>
      </c>
      <c r="OC37" t="s">
        <v>964</v>
      </c>
      <c r="OG37" t="s">
        <v>964</v>
      </c>
      <c r="OI37" t="s">
        <v>964</v>
      </c>
      <c r="OM37" t="s">
        <v>945</v>
      </c>
      <c r="ON37" s="6">
        <v>0</v>
      </c>
      <c r="OS37" t="s">
        <v>2343</v>
      </c>
      <c r="OW37" t="s">
        <v>2343</v>
      </c>
      <c r="OY37" t="s">
        <v>2561</v>
      </c>
      <c r="OZ37" t="s">
        <v>939</v>
      </c>
      <c r="PA37" t="s">
        <v>2562</v>
      </c>
      <c r="PB37" t="s">
        <v>959</v>
      </c>
      <c r="PC37" t="s">
        <v>2563</v>
      </c>
      <c r="PD37" t="s">
        <v>968</v>
      </c>
      <c r="PF37" t="s">
        <v>968</v>
      </c>
      <c r="PI37" t="s">
        <v>1060</v>
      </c>
      <c r="PJ37" t="s">
        <v>1060</v>
      </c>
      <c r="PN37" t="e">
        <f t="shared" ca="1" si="1"/>
        <v>#NAME?</v>
      </c>
      <c r="PO37" t="s">
        <v>1060</v>
      </c>
      <c r="QP37" t="s">
        <v>961</v>
      </c>
      <c r="QR37">
        <v>30</v>
      </c>
      <c r="QS37" t="s">
        <v>1057</v>
      </c>
      <c r="QT37" t="s">
        <v>2564</v>
      </c>
      <c r="QU37"/>
      <c r="QV37" s="3" t="s">
        <v>2565</v>
      </c>
      <c r="QW37" s="3" t="s">
        <v>2566</v>
      </c>
      <c r="QX37" s="3"/>
      <c r="QY37" s="3" t="s">
        <v>2567</v>
      </c>
    </row>
    <row r="38" spans="1:470">
      <c r="A38">
        <v>36</v>
      </c>
      <c r="B38" s="39" t="s">
        <v>2945</v>
      </c>
      <c r="C38" t="s">
        <v>2568</v>
      </c>
      <c r="D38" t="s">
        <v>2569</v>
      </c>
      <c r="E38" t="s">
        <v>2570</v>
      </c>
      <c r="F38" t="s">
        <v>2571</v>
      </c>
      <c r="G38" t="s">
        <v>2572</v>
      </c>
      <c r="L38" t="s">
        <v>2568</v>
      </c>
      <c r="M38" t="s">
        <v>2573</v>
      </c>
      <c r="N38" t="s">
        <v>2106</v>
      </c>
      <c r="P38" t="s">
        <v>2569</v>
      </c>
      <c r="Q38" t="s">
        <v>2570</v>
      </c>
      <c r="R38" t="s">
        <v>2571</v>
      </c>
      <c r="T38" t="s">
        <v>2569</v>
      </c>
      <c r="U38" t="s">
        <v>2574</v>
      </c>
      <c r="V38" t="s">
        <v>2571</v>
      </c>
      <c r="X38" t="s">
        <v>1074</v>
      </c>
      <c r="Y38" t="s">
        <v>1724</v>
      </c>
      <c r="Z38" t="s">
        <v>2575</v>
      </c>
      <c r="AA38" t="s">
        <v>2576</v>
      </c>
      <c r="AD38" t="s">
        <v>2577</v>
      </c>
      <c r="AE38">
        <v>73380</v>
      </c>
      <c r="AF38">
        <v>34666</v>
      </c>
      <c r="AG38" t="s">
        <v>2578</v>
      </c>
      <c r="AJ38" t="s">
        <v>2579</v>
      </c>
      <c r="AK38" t="s">
        <v>2580</v>
      </c>
      <c r="AL38" t="s">
        <v>2581</v>
      </c>
      <c r="AM38" t="s">
        <v>2582</v>
      </c>
      <c r="AZ38" t="s">
        <v>2583</v>
      </c>
      <c r="BA38" t="s">
        <v>2584</v>
      </c>
      <c r="BB38" t="s">
        <v>2585</v>
      </c>
      <c r="BC38" t="s">
        <v>2586</v>
      </c>
      <c r="BD38" t="s">
        <v>2587</v>
      </c>
      <c r="BE38" t="s">
        <v>2588</v>
      </c>
      <c r="BF38" t="s">
        <v>2589</v>
      </c>
      <c r="BG38" t="s">
        <v>2590</v>
      </c>
      <c r="BH38" t="s">
        <v>2588</v>
      </c>
      <c r="BI38" t="s">
        <v>2591</v>
      </c>
      <c r="BJ38" t="s">
        <v>2592</v>
      </c>
      <c r="BK38" t="s">
        <v>2588</v>
      </c>
      <c r="BL38" t="s">
        <v>2593</v>
      </c>
      <c r="BM38" t="s">
        <v>2594</v>
      </c>
      <c r="BN38" t="s">
        <v>2588</v>
      </c>
      <c r="BO38" t="s">
        <v>2595</v>
      </c>
      <c r="BP38" t="s">
        <v>2596</v>
      </c>
      <c r="BQ38" t="s">
        <v>2588</v>
      </c>
      <c r="BR38" t="s">
        <v>2597</v>
      </c>
      <c r="BS38" t="s">
        <v>2598</v>
      </c>
      <c r="BT38" t="s">
        <v>2588</v>
      </c>
      <c r="BV38" t="s">
        <v>2599</v>
      </c>
      <c r="BW38" t="s">
        <v>2600</v>
      </c>
      <c r="BX38">
        <v>34.102119000000002</v>
      </c>
      <c r="BY38">
        <v>-119.104161</v>
      </c>
      <c r="DK38" t="s">
        <v>2601</v>
      </c>
      <c r="DL38" t="s">
        <v>2602</v>
      </c>
      <c r="DM38" t="s">
        <v>2603</v>
      </c>
      <c r="DN38" t="s">
        <v>1004</v>
      </c>
      <c r="DT38" t="s">
        <v>2604</v>
      </c>
      <c r="DU38" t="s">
        <v>1034</v>
      </c>
      <c r="DV38" t="s">
        <v>1005</v>
      </c>
      <c r="ED38" t="s">
        <v>1036</v>
      </c>
      <c r="EL38" t="s">
        <v>2605</v>
      </c>
      <c r="EM38" t="s">
        <v>2606</v>
      </c>
      <c r="EO38">
        <v>1</v>
      </c>
      <c r="EP38" t="s">
        <v>2607</v>
      </c>
      <c r="EQ38">
        <v>43.4</v>
      </c>
      <c r="ES38">
        <v>0</v>
      </c>
      <c r="ET38">
        <v>0.33</v>
      </c>
      <c r="EU38">
        <v>0.33</v>
      </c>
      <c r="EW38" t="s">
        <v>2608</v>
      </c>
      <c r="EX38" t="s">
        <v>2609</v>
      </c>
      <c r="EY38" t="s">
        <v>2610</v>
      </c>
      <c r="EZ38" t="s">
        <v>929</v>
      </c>
      <c r="FA38" t="s">
        <v>1012</v>
      </c>
      <c r="FB38" t="s">
        <v>1039</v>
      </c>
      <c r="FD38" t="s">
        <v>924</v>
      </c>
      <c r="FE38" t="s">
        <v>1751</v>
      </c>
      <c r="FL38" t="s">
        <v>929</v>
      </c>
      <c r="FM38" t="s">
        <v>1012</v>
      </c>
      <c r="FN38" t="s">
        <v>1039</v>
      </c>
      <c r="FP38" t="s">
        <v>1013</v>
      </c>
      <c r="FQ38" t="s">
        <v>1014</v>
      </c>
      <c r="FX38"/>
      <c r="FY38" s="3" t="s">
        <v>2611</v>
      </c>
      <c r="FZ38" s="3" t="s">
        <v>2611</v>
      </c>
      <c r="GA38" t="s">
        <v>1145</v>
      </c>
      <c r="GC38" t="s">
        <v>936</v>
      </c>
      <c r="GG38" s="8" t="s">
        <v>947</v>
      </c>
      <c r="GH38" s="8"/>
      <c r="GI38" s="8" t="s">
        <v>947</v>
      </c>
      <c r="GN38" t="s">
        <v>938</v>
      </c>
      <c r="GU38" t="s">
        <v>938</v>
      </c>
      <c r="HB38" t="s">
        <v>2612</v>
      </c>
      <c r="HC38" t="s">
        <v>936</v>
      </c>
      <c r="HG38" t="s">
        <v>1259</v>
      </c>
      <c r="HI38" t="s">
        <v>1259</v>
      </c>
      <c r="HN38" t="s">
        <v>938</v>
      </c>
      <c r="HU38" t="s">
        <v>938</v>
      </c>
      <c r="IB38" t="s">
        <v>2613</v>
      </c>
      <c r="IC38" t="s">
        <v>936</v>
      </c>
      <c r="IG38" t="s">
        <v>1259</v>
      </c>
      <c r="II38" t="s">
        <v>1259</v>
      </c>
      <c r="IN38" t="s">
        <v>938</v>
      </c>
      <c r="IU38" t="e">
        <f t="shared" ca="1" si="0"/>
        <v>#NAME?</v>
      </c>
      <c r="JC38" t="s">
        <v>936</v>
      </c>
      <c r="JG38" t="s">
        <v>1107</v>
      </c>
      <c r="JJ38" t="s">
        <v>1107</v>
      </c>
      <c r="JN38" t="s">
        <v>1107</v>
      </c>
      <c r="JQ38" t="s">
        <v>1107</v>
      </c>
      <c r="JU38" t="s">
        <v>2614</v>
      </c>
      <c r="JV38" t="s">
        <v>1151</v>
      </c>
      <c r="JW38" t="s">
        <v>936</v>
      </c>
      <c r="KA38" t="s">
        <v>1105</v>
      </c>
      <c r="KD38" t="s">
        <v>1105</v>
      </c>
      <c r="KH38" t="s">
        <v>938</v>
      </c>
      <c r="KP38" t="s">
        <v>1153</v>
      </c>
      <c r="KQ38" t="s">
        <v>936</v>
      </c>
      <c r="KU38" t="s">
        <v>1259</v>
      </c>
      <c r="KW38" t="s">
        <v>1259</v>
      </c>
      <c r="LB38" t="s">
        <v>1105</v>
      </c>
      <c r="LE38" t="s">
        <v>1105</v>
      </c>
      <c r="LI38" t="s">
        <v>2615</v>
      </c>
      <c r="LK38" t="s">
        <v>2616</v>
      </c>
      <c r="LL38" t="s">
        <v>936</v>
      </c>
      <c r="LP38" t="s">
        <v>1107</v>
      </c>
      <c r="LS38" t="s">
        <v>1107</v>
      </c>
      <c r="LX38" t="s">
        <v>1107</v>
      </c>
      <c r="MA38" t="s">
        <v>1107</v>
      </c>
      <c r="MF38" t="s">
        <v>949</v>
      </c>
      <c r="MH38" t="s">
        <v>936</v>
      </c>
      <c r="ML38" t="s">
        <v>936</v>
      </c>
      <c r="MP38" t="s">
        <v>936</v>
      </c>
      <c r="MT38" t="s">
        <v>936</v>
      </c>
      <c r="MY38" t="s">
        <v>939</v>
      </c>
      <c r="MZ38" t="s">
        <v>2617</v>
      </c>
      <c r="NA38" t="s">
        <v>2618</v>
      </c>
      <c r="ND38" t="s">
        <v>939</v>
      </c>
      <c r="NE38" t="s">
        <v>2619</v>
      </c>
      <c r="NF38" t="s">
        <v>2620</v>
      </c>
      <c r="NI38" t="s">
        <v>1057</v>
      </c>
      <c r="NJ38" t="s">
        <v>2621</v>
      </c>
      <c r="NK38" t="s">
        <v>959</v>
      </c>
      <c r="NL38" t="s">
        <v>2622</v>
      </c>
      <c r="NM38" t="s">
        <v>959</v>
      </c>
      <c r="NO38" t="s">
        <v>964</v>
      </c>
      <c r="NQ38" t="s">
        <v>964</v>
      </c>
      <c r="NU38" t="s">
        <v>964</v>
      </c>
      <c r="NW38" t="s">
        <v>964</v>
      </c>
      <c r="OA38" t="s">
        <v>964</v>
      </c>
      <c r="OC38" t="s">
        <v>964</v>
      </c>
      <c r="OG38" t="s">
        <v>938</v>
      </c>
      <c r="OM38" t="s">
        <v>938</v>
      </c>
      <c r="OS38" t="s">
        <v>2343</v>
      </c>
      <c r="OW38" t="s">
        <v>2343</v>
      </c>
      <c r="OZ38" t="s">
        <v>936</v>
      </c>
      <c r="PB38" t="s">
        <v>959</v>
      </c>
      <c r="PD38" t="s">
        <v>1060</v>
      </c>
      <c r="PE38" t="s">
        <v>1060</v>
      </c>
      <c r="PI38" t="s">
        <v>968</v>
      </c>
      <c r="PK38" t="s">
        <v>968</v>
      </c>
      <c r="PN38" t="e">
        <f t="shared" ca="1" si="1"/>
        <v>#NAME?</v>
      </c>
      <c r="QP38" t="s">
        <v>959</v>
      </c>
      <c r="QS38" t="s">
        <v>961</v>
      </c>
      <c r="QU38"/>
      <c r="QV38" s="3" t="s">
        <v>2623</v>
      </c>
      <c r="QW38" s="3" t="s">
        <v>2624</v>
      </c>
      <c r="QX38" s="3" t="s">
        <v>2625</v>
      </c>
      <c r="QY38" s="3"/>
      <c r="RA38" s="3" t="s">
        <v>2626</v>
      </c>
      <c r="RB38" t="s">
        <v>2627</v>
      </c>
    </row>
    <row r="39" spans="1:470">
      <c r="A39">
        <v>37</v>
      </c>
      <c r="B39" s="39" t="s">
        <v>2946</v>
      </c>
      <c r="C39" t="s">
        <v>2628</v>
      </c>
      <c r="D39" t="s">
        <v>2629</v>
      </c>
      <c r="E39" t="s">
        <v>2630</v>
      </c>
      <c r="F39" t="s">
        <v>2631</v>
      </c>
      <c r="H39" t="s">
        <v>2632</v>
      </c>
      <c r="I39" t="s">
        <v>2630</v>
      </c>
      <c r="J39" t="s">
        <v>2633</v>
      </c>
      <c r="K39" t="s">
        <v>2634</v>
      </c>
      <c r="L39" t="s">
        <v>2628</v>
      </c>
      <c r="M39" t="s">
        <v>2635</v>
      </c>
      <c r="N39" t="s">
        <v>2106</v>
      </c>
      <c r="P39" t="s">
        <v>2632</v>
      </c>
      <c r="Q39" t="s">
        <v>2630</v>
      </c>
      <c r="R39" t="s">
        <v>2633</v>
      </c>
      <c r="S39" t="s">
        <v>2636</v>
      </c>
      <c r="T39" t="s">
        <v>2632</v>
      </c>
      <c r="U39" t="s">
        <v>2630</v>
      </c>
      <c r="V39" t="s">
        <v>2633</v>
      </c>
      <c r="W39" t="s">
        <v>2637</v>
      </c>
      <c r="X39" t="s">
        <v>2638</v>
      </c>
      <c r="Y39" t="s">
        <v>2639</v>
      </c>
      <c r="Z39" t="s">
        <v>2640</v>
      </c>
      <c r="AE39">
        <v>160000</v>
      </c>
      <c r="AF39">
        <v>80000</v>
      </c>
      <c r="AH39" t="s">
        <v>2641</v>
      </c>
      <c r="AI39" t="s">
        <v>2642</v>
      </c>
      <c r="AJ39" t="s">
        <v>2643</v>
      </c>
      <c r="AK39" t="s">
        <v>2644</v>
      </c>
      <c r="AL39" t="s">
        <v>2645</v>
      </c>
      <c r="AM39" t="s">
        <v>2646</v>
      </c>
      <c r="AN39" t="s">
        <v>2647</v>
      </c>
      <c r="AO39" t="s">
        <v>2648</v>
      </c>
      <c r="AP39" t="s">
        <v>2649</v>
      </c>
      <c r="AQ39" t="s">
        <v>2650</v>
      </c>
      <c r="AZ39" t="s">
        <v>2651</v>
      </c>
      <c r="BA39" t="s">
        <v>2652</v>
      </c>
      <c r="BB39" t="s">
        <v>2632</v>
      </c>
      <c r="BC39" t="s">
        <v>2653</v>
      </c>
      <c r="BD39" t="s">
        <v>2654</v>
      </c>
      <c r="BE39" t="s">
        <v>2632</v>
      </c>
      <c r="BF39" t="s">
        <v>2655</v>
      </c>
      <c r="BG39" t="s">
        <v>2656</v>
      </c>
      <c r="BH39" t="s">
        <v>2632</v>
      </c>
      <c r="BI39" t="s">
        <v>2657</v>
      </c>
      <c r="BJ39" t="s">
        <v>2658</v>
      </c>
      <c r="BK39" t="s">
        <v>2632</v>
      </c>
      <c r="BL39" t="s">
        <v>2659</v>
      </c>
      <c r="BM39" t="s">
        <v>2660</v>
      </c>
      <c r="BN39" t="s">
        <v>2632</v>
      </c>
      <c r="BO39" t="s">
        <v>2661</v>
      </c>
      <c r="BP39" t="s">
        <v>2662</v>
      </c>
      <c r="BQ39" t="s">
        <v>2632</v>
      </c>
      <c r="BR39" t="s">
        <v>2663</v>
      </c>
      <c r="BS39" t="s">
        <v>2664</v>
      </c>
      <c r="BT39" t="s">
        <v>2632</v>
      </c>
      <c r="BV39" t="s">
        <v>2665</v>
      </c>
      <c r="BW39" t="s">
        <v>2666</v>
      </c>
      <c r="BX39">
        <v>33.762217</v>
      </c>
      <c r="BY39">
        <v>-118.11964999999999</v>
      </c>
      <c r="DK39" t="s">
        <v>2667</v>
      </c>
      <c r="DL39" t="s">
        <v>2668</v>
      </c>
      <c r="DN39" t="s">
        <v>1004</v>
      </c>
      <c r="DV39" t="s">
        <v>1005</v>
      </c>
      <c r="EE39" t="s">
        <v>912</v>
      </c>
      <c r="EF39" t="s">
        <v>2669</v>
      </c>
      <c r="EL39" t="s">
        <v>2670</v>
      </c>
      <c r="EM39">
        <v>1</v>
      </c>
      <c r="EO39">
        <v>7.2</v>
      </c>
      <c r="EP39" t="s">
        <v>2671</v>
      </c>
      <c r="EQ39">
        <v>60</v>
      </c>
      <c r="EW39" t="s">
        <v>2672</v>
      </c>
      <c r="EX39" t="s">
        <v>2673</v>
      </c>
      <c r="EZ39" t="s">
        <v>929</v>
      </c>
      <c r="FA39" t="s">
        <v>1012</v>
      </c>
      <c r="FC39" t="s">
        <v>1040</v>
      </c>
      <c r="FD39" t="s">
        <v>924</v>
      </c>
      <c r="FE39" t="s">
        <v>1751</v>
      </c>
      <c r="FL39" t="s">
        <v>929</v>
      </c>
      <c r="FO39" t="s">
        <v>1040</v>
      </c>
      <c r="FP39" t="s">
        <v>1013</v>
      </c>
      <c r="FQ39" t="s">
        <v>1014</v>
      </c>
      <c r="FR39" t="s">
        <v>1015</v>
      </c>
      <c r="FX39" t="s">
        <v>2674</v>
      </c>
      <c r="FY39" s="3" t="s">
        <v>2675</v>
      </c>
      <c r="FZ39" s="3" t="s">
        <v>2675</v>
      </c>
      <c r="GA39" t="s">
        <v>934</v>
      </c>
      <c r="GB39" t="s">
        <v>2676</v>
      </c>
      <c r="GC39" t="s">
        <v>936</v>
      </c>
      <c r="GG39" t="s">
        <v>937</v>
      </c>
      <c r="GK39" t="s">
        <v>937</v>
      </c>
      <c r="GN39" t="s">
        <v>938</v>
      </c>
      <c r="GU39" t="s">
        <v>938</v>
      </c>
      <c r="HB39" t="s">
        <v>2677</v>
      </c>
      <c r="HC39" t="s">
        <v>939</v>
      </c>
      <c r="HD39" t="s">
        <v>2678</v>
      </c>
      <c r="HE39" t="s">
        <v>939</v>
      </c>
      <c r="HG39" t="s">
        <v>942</v>
      </c>
      <c r="HK39" t="s">
        <v>942</v>
      </c>
      <c r="HN39" t="s">
        <v>938</v>
      </c>
      <c r="HU39" t="s">
        <v>938</v>
      </c>
      <c r="IB39" t="s">
        <v>2679</v>
      </c>
      <c r="IC39" t="s">
        <v>936</v>
      </c>
      <c r="IG39" t="s">
        <v>942</v>
      </c>
      <c r="IK39" t="s">
        <v>942</v>
      </c>
      <c r="IN39" t="s">
        <v>938</v>
      </c>
      <c r="IU39" t="e">
        <f t="shared" ca="1" si="0"/>
        <v>#NAME?</v>
      </c>
      <c r="JC39" t="s">
        <v>936</v>
      </c>
      <c r="JG39" t="s">
        <v>937</v>
      </c>
      <c r="JK39" t="s">
        <v>937</v>
      </c>
      <c r="JN39" t="s">
        <v>938</v>
      </c>
      <c r="JV39" t="s">
        <v>949</v>
      </c>
      <c r="JW39" t="s">
        <v>936</v>
      </c>
      <c r="KA39" t="s">
        <v>1105</v>
      </c>
      <c r="KD39" t="s">
        <v>1105</v>
      </c>
      <c r="KH39" t="s">
        <v>938</v>
      </c>
      <c r="KP39" t="s">
        <v>1050</v>
      </c>
      <c r="KQ39" t="s">
        <v>936</v>
      </c>
      <c r="KU39" t="s">
        <v>942</v>
      </c>
      <c r="KY39" t="s">
        <v>942</v>
      </c>
      <c r="LB39" t="s">
        <v>938</v>
      </c>
      <c r="LI39" t="s">
        <v>2680</v>
      </c>
      <c r="LJ39" t="s">
        <v>1052</v>
      </c>
      <c r="LL39" t="s">
        <v>936</v>
      </c>
      <c r="LP39" t="s">
        <v>1102</v>
      </c>
      <c r="LU39" t="s">
        <v>1102</v>
      </c>
      <c r="LX39" t="s">
        <v>938</v>
      </c>
      <c r="MF39" t="s">
        <v>949</v>
      </c>
      <c r="MH39" t="s">
        <v>936</v>
      </c>
      <c r="ML39" t="s">
        <v>936</v>
      </c>
      <c r="MP39" t="s">
        <v>939</v>
      </c>
      <c r="MQ39" t="s">
        <v>2681</v>
      </c>
      <c r="MR39" t="s">
        <v>2682</v>
      </c>
      <c r="MS39" t="s">
        <v>939</v>
      </c>
      <c r="MT39" t="s">
        <v>939</v>
      </c>
      <c r="MU39" t="s">
        <v>2683</v>
      </c>
      <c r="MV39" t="s">
        <v>2684</v>
      </c>
      <c r="MW39" t="s">
        <v>939</v>
      </c>
      <c r="MY39" t="s">
        <v>939</v>
      </c>
      <c r="MZ39" t="s">
        <v>2685</v>
      </c>
      <c r="NA39" t="s">
        <v>2686</v>
      </c>
      <c r="NB39" t="s">
        <v>939</v>
      </c>
      <c r="ND39" t="s">
        <v>936</v>
      </c>
      <c r="NI39" t="s">
        <v>1057</v>
      </c>
      <c r="NJ39" t="s">
        <v>2687</v>
      </c>
      <c r="NK39" t="s">
        <v>959</v>
      </c>
      <c r="NL39" t="s">
        <v>2688</v>
      </c>
      <c r="NM39" t="s">
        <v>959</v>
      </c>
      <c r="NN39" t="s">
        <v>2689</v>
      </c>
      <c r="NO39" t="s">
        <v>964</v>
      </c>
      <c r="NQ39" t="s">
        <v>964</v>
      </c>
      <c r="NU39" t="s">
        <v>964</v>
      </c>
      <c r="NW39" t="s">
        <v>964</v>
      </c>
      <c r="OA39" t="s">
        <v>964</v>
      </c>
      <c r="OC39" t="s">
        <v>964</v>
      </c>
      <c r="OG39" t="s">
        <v>964</v>
      </c>
      <c r="OI39" t="s">
        <v>964</v>
      </c>
      <c r="OM39" t="s">
        <v>964</v>
      </c>
      <c r="OO39" t="s">
        <v>964</v>
      </c>
      <c r="OS39" t="s">
        <v>1059</v>
      </c>
      <c r="OX39" t="s">
        <v>1059</v>
      </c>
      <c r="OZ39" t="s">
        <v>939</v>
      </c>
      <c r="PA39" t="s">
        <v>2690</v>
      </c>
      <c r="PB39" t="s">
        <v>961</v>
      </c>
      <c r="PD39" t="s">
        <v>1060</v>
      </c>
      <c r="PE39" t="s">
        <v>1060</v>
      </c>
      <c r="PI39" t="s">
        <v>1060</v>
      </c>
      <c r="PJ39" t="s">
        <v>1060</v>
      </c>
      <c r="PN39" t="e">
        <f t="shared" ca="1" si="1"/>
        <v>#NAME?</v>
      </c>
      <c r="PO39" t="s">
        <v>1060</v>
      </c>
      <c r="QP39" t="s">
        <v>961</v>
      </c>
      <c r="QR39" t="s">
        <v>2691</v>
      </c>
      <c r="QS39" t="s">
        <v>961</v>
      </c>
      <c r="QU39"/>
      <c r="QV39" s="3" t="s">
        <v>2692</v>
      </c>
      <c r="QW39" s="3"/>
      <c r="QX39" s="3" t="s">
        <v>2693</v>
      </c>
      <c r="QY39" s="3"/>
    </row>
    <row r="40" spans="1:470">
      <c r="A40">
        <v>38</v>
      </c>
      <c r="B40" s="39" t="s">
        <v>2947</v>
      </c>
      <c r="C40" t="s">
        <v>2694</v>
      </c>
      <c r="D40" t="s">
        <v>2629</v>
      </c>
      <c r="E40" t="s">
        <v>2630</v>
      </c>
      <c r="F40" t="s">
        <v>2631</v>
      </c>
      <c r="H40" t="s">
        <v>2632</v>
      </c>
      <c r="I40" t="s">
        <v>2630</v>
      </c>
      <c r="J40" t="s">
        <v>2633</v>
      </c>
      <c r="L40" t="s">
        <v>2694</v>
      </c>
      <c r="M40" t="s">
        <v>2695</v>
      </c>
      <c r="N40" t="s">
        <v>2106</v>
      </c>
      <c r="P40" t="s">
        <v>2696</v>
      </c>
      <c r="Q40" t="s">
        <v>2697</v>
      </c>
      <c r="R40" t="s">
        <v>2698</v>
      </c>
      <c r="T40" t="s">
        <v>2699</v>
      </c>
      <c r="U40" t="s">
        <v>2630</v>
      </c>
      <c r="V40" t="s">
        <v>2633</v>
      </c>
      <c r="W40" t="s">
        <v>2700</v>
      </c>
      <c r="X40" t="s">
        <v>2217</v>
      </c>
      <c r="Y40" t="s">
        <v>2701</v>
      </c>
      <c r="Z40" t="s">
        <v>2702</v>
      </c>
      <c r="AA40" t="s">
        <v>2703</v>
      </c>
      <c r="AE40">
        <v>478398</v>
      </c>
      <c r="AF40">
        <v>239199</v>
      </c>
      <c r="AH40" t="s">
        <v>2704</v>
      </c>
      <c r="AJ40" t="s">
        <v>2705</v>
      </c>
      <c r="AK40" t="s">
        <v>2706</v>
      </c>
      <c r="AL40" t="s">
        <v>2707</v>
      </c>
      <c r="AM40" t="s">
        <v>2708</v>
      </c>
      <c r="AZ40" t="s">
        <v>2709</v>
      </c>
      <c r="BA40" t="s">
        <v>2710</v>
      </c>
      <c r="BB40" t="s">
        <v>2632</v>
      </c>
      <c r="BC40" t="s">
        <v>2711</v>
      </c>
      <c r="BD40" t="s">
        <v>2712</v>
      </c>
      <c r="BE40" t="s">
        <v>2632</v>
      </c>
      <c r="BF40" t="s">
        <v>2713</v>
      </c>
      <c r="BG40" t="s">
        <v>2714</v>
      </c>
      <c r="BH40" t="s">
        <v>2632</v>
      </c>
      <c r="BI40" t="s">
        <v>2715</v>
      </c>
      <c r="BJ40" t="s">
        <v>2716</v>
      </c>
      <c r="BK40" t="s">
        <v>2632</v>
      </c>
      <c r="BL40" t="s">
        <v>2717</v>
      </c>
      <c r="BM40" t="s">
        <v>2718</v>
      </c>
      <c r="BO40" t="s">
        <v>2719</v>
      </c>
      <c r="BP40" t="s">
        <v>2720</v>
      </c>
      <c r="BV40" t="s">
        <v>2721</v>
      </c>
      <c r="BW40" t="s">
        <v>2722</v>
      </c>
      <c r="BX40">
        <v>33.622667</v>
      </c>
      <c r="BY40">
        <v>-117.892275</v>
      </c>
      <c r="BZ40" t="s">
        <v>2723</v>
      </c>
      <c r="CA40" t="s">
        <v>2724</v>
      </c>
      <c r="CB40">
        <v>33.621335999999999</v>
      </c>
      <c r="CC40">
        <v>-117.90202499999999</v>
      </c>
      <c r="CD40" t="s">
        <v>2725</v>
      </c>
      <c r="CE40" t="s">
        <v>2726</v>
      </c>
      <c r="CF40">
        <v>33.619318999999997</v>
      </c>
      <c r="CG40">
        <v>-117.904836</v>
      </c>
      <c r="CH40" t="s">
        <v>2727</v>
      </c>
      <c r="CI40" t="s">
        <v>2728</v>
      </c>
      <c r="CJ40">
        <v>33.620328000000001</v>
      </c>
      <c r="CK40">
        <v>-117.89855799999999</v>
      </c>
      <c r="CL40" t="s">
        <v>2729</v>
      </c>
      <c r="DK40" t="s">
        <v>2730</v>
      </c>
      <c r="DL40" t="s">
        <v>2731</v>
      </c>
      <c r="DN40" t="s">
        <v>1004</v>
      </c>
      <c r="DU40" t="s">
        <v>1034</v>
      </c>
      <c r="DV40" t="s">
        <v>1005</v>
      </c>
      <c r="DW40" t="s">
        <v>2732</v>
      </c>
      <c r="DX40" t="s">
        <v>2733</v>
      </c>
      <c r="EL40" t="s">
        <v>2734</v>
      </c>
      <c r="EM40">
        <v>8</v>
      </c>
      <c r="EO40">
        <v>73.152000000000001</v>
      </c>
      <c r="EQ40">
        <v>240</v>
      </c>
      <c r="ER40" t="s">
        <v>2735</v>
      </c>
      <c r="ES40">
        <v>-0.25</v>
      </c>
      <c r="ET40">
        <v>0</v>
      </c>
      <c r="EU40">
        <v>-0.15240000000000001</v>
      </c>
      <c r="EW40" t="s">
        <v>2736</v>
      </c>
      <c r="EX40" t="s">
        <v>2737</v>
      </c>
      <c r="EZ40" t="s">
        <v>929</v>
      </c>
      <c r="FA40" t="s">
        <v>1012</v>
      </c>
      <c r="FB40" t="s">
        <v>1039</v>
      </c>
      <c r="FC40" t="s">
        <v>1040</v>
      </c>
      <c r="FD40" t="s">
        <v>924</v>
      </c>
      <c r="FE40" t="s">
        <v>1751</v>
      </c>
      <c r="FG40" t="s">
        <v>925</v>
      </c>
      <c r="FL40" t="s">
        <v>929</v>
      </c>
      <c r="FM40" t="s">
        <v>1012</v>
      </c>
      <c r="FN40" t="s">
        <v>1039</v>
      </c>
      <c r="FO40" t="s">
        <v>1040</v>
      </c>
      <c r="FP40" t="s">
        <v>1013</v>
      </c>
      <c r="FQ40" t="s">
        <v>1014</v>
      </c>
      <c r="FR40" t="s">
        <v>1015</v>
      </c>
      <c r="FS40" t="s">
        <v>2268</v>
      </c>
      <c r="FX40"/>
      <c r="FY40" s="3" t="s">
        <v>2738</v>
      </c>
      <c r="FZ40" s="3" t="s">
        <v>2738</v>
      </c>
      <c r="GA40" t="s">
        <v>934</v>
      </c>
      <c r="GB40" t="s">
        <v>2739</v>
      </c>
      <c r="GC40" t="s">
        <v>936</v>
      </c>
      <c r="GG40" t="s">
        <v>937</v>
      </c>
      <c r="GK40" t="s">
        <v>937</v>
      </c>
      <c r="GN40" t="s">
        <v>938</v>
      </c>
      <c r="GU40" t="s">
        <v>938</v>
      </c>
      <c r="HC40" t="s">
        <v>939</v>
      </c>
      <c r="HD40" t="s">
        <v>2740</v>
      </c>
      <c r="HE40" t="s">
        <v>2741</v>
      </c>
      <c r="HF40" t="s">
        <v>939</v>
      </c>
      <c r="HG40" t="s">
        <v>942</v>
      </c>
      <c r="HK40" t="s">
        <v>942</v>
      </c>
      <c r="HN40" t="s">
        <v>938</v>
      </c>
      <c r="HU40" t="s">
        <v>938</v>
      </c>
      <c r="IC40" t="s">
        <v>936</v>
      </c>
      <c r="IG40" t="s">
        <v>942</v>
      </c>
      <c r="IK40" t="s">
        <v>942</v>
      </c>
      <c r="IN40" t="s">
        <v>938</v>
      </c>
      <c r="IU40" t="e">
        <f t="shared" ca="1" si="0"/>
        <v>#NAME?</v>
      </c>
      <c r="JB40" t="s">
        <v>2742</v>
      </c>
      <c r="JC40" t="s">
        <v>936</v>
      </c>
      <c r="JG40" t="s">
        <v>937</v>
      </c>
      <c r="JK40" t="s">
        <v>937</v>
      </c>
      <c r="JN40" t="s">
        <v>938</v>
      </c>
      <c r="JV40" t="s">
        <v>949</v>
      </c>
      <c r="JW40" t="s">
        <v>936</v>
      </c>
      <c r="KA40" t="s">
        <v>1105</v>
      </c>
      <c r="KD40" t="s">
        <v>1105</v>
      </c>
      <c r="KH40" t="s">
        <v>938</v>
      </c>
      <c r="KP40" t="s">
        <v>1050</v>
      </c>
      <c r="KQ40" t="s">
        <v>936</v>
      </c>
      <c r="KU40" t="s">
        <v>1105</v>
      </c>
      <c r="KX40" t="s">
        <v>1105</v>
      </c>
      <c r="LB40" t="s">
        <v>938</v>
      </c>
      <c r="LI40" t="s">
        <v>2743</v>
      </c>
      <c r="LJ40" t="s">
        <v>1052</v>
      </c>
      <c r="LK40" t="s">
        <v>2744</v>
      </c>
      <c r="LL40" t="s">
        <v>936</v>
      </c>
      <c r="LP40" t="s">
        <v>1102</v>
      </c>
      <c r="LU40" t="s">
        <v>1102</v>
      </c>
      <c r="LX40" t="s">
        <v>938</v>
      </c>
      <c r="MF40" t="s">
        <v>949</v>
      </c>
      <c r="MG40" t="s">
        <v>2745</v>
      </c>
      <c r="MH40" t="s">
        <v>939</v>
      </c>
      <c r="MI40" t="s">
        <v>2746</v>
      </c>
      <c r="MJ40" t="s">
        <v>2747</v>
      </c>
      <c r="MK40" t="s">
        <v>939</v>
      </c>
      <c r="ML40" t="s">
        <v>936</v>
      </c>
      <c r="MP40" t="s">
        <v>939</v>
      </c>
      <c r="MQ40" t="s">
        <v>2748</v>
      </c>
      <c r="MR40" t="s">
        <v>2749</v>
      </c>
      <c r="MS40" t="s">
        <v>2750</v>
      </c>
      <c r="MT40" t="s">
        <v>936</v>
      </c>
      <c r="MY40" t="s">
        <v>939</v>
      </c>
      <c r="MZ40" t="s">
        <v>2751</v>
      </c>
      <c r="NA40" t="s">
        <v>2752</v>
      </c>
      <c r="NB40" t="s">
        <v>939</v>
      </c>
      <c r="NC40" t="s">
        <v>2753</v>
      </c>
      <c r="ND40" t="s">
        <v>936</v>
      </c>
      <c r="NI40" t="s">
        <v>959</v>
      </c>
      <c r="NJ40" t="s">
        <v>2754</v>
      </c>
      <c r="NK40" t="s">
        <v>959</v>
      </c>
      <c r="NL40" t="s">
        <v>2755</v>
      </c>
      <c r="NM40" t="s">
        <v>961</v>
      </c>
      <c r="NN40" t="s">
        <v>2756</v>
      </c>
      <c r="NO40" t="s">
        <v>964</v>
      </c>
      <c r="NQ40" t="s">
        <v>964</v>
      </c>
      <c r="NU40" t="s">
        <v>945</v>
      </c>
      <c r="NV40" s="6">
        <v>0</v>
      </c>
      <c r="OA40" t="s">
        <v>964</v>
      </c>
      <c r="OC40" t="s">
        <v>964</v>
      </c>
      <c r="OG40" t="s">
        <v>964</v>
      </c>
      <c r="OI40" t="s">
        <v>964</v>
      </c>
      <c r="OM40" t="s">
        <v>964</v>
      </c>
      <c r="OO40" t="s">
        <v>964</v>
      </c>
      <c r="OS40" t="s">
        <v>2343</v>
      </c>
      <c r="OW40" t="s">
        <v>2343</v>
      </c>
      <c r="OZ40" t="s">
        <v>936</v>
      </c>
      <c r="PB40" t="s">
        <v>969</v>
      </c>
      <c r="PD40" t="s">
        <v>1060</v>
      </c>
      <c r="PE40" t="s">
        <v>1060</v>
      </c>
      <c r="PI40" t="s">
        <v>1060</v>
      </c>
      <c r="PJ40" t="s">
        <v>1060</v>
      </c>
      <c r="PN40" t="e">
        <f t="shared" ca="1" si="1"/>
        <v>#NAME?</v>
      </c>
      <c r="PO40" t="s">
        <v>1060</v>
      </c>
      <c r="QP40" t="s">
        <v>961</v>
      </c>
      <c r="QR40" t="s">
        <v>2757</v>
      </c>
      <c r="QS40" t="s">
        <v>961</v>
      </c>
      <c r="QU40"/>
      <c r="QV40" s="3"/>
      <c r="QW40" s="3" t="s">
        <v>2758</v>
      </c>
      <c r="QX40" s="3"/>
      <c r="QY40" s="3"/>
      <c r="QZ40" s="3" t="s">
        <v>2759</v>
      </c>
      <c r="RA40" s="3" t="s">
        <v>2760</v>
      </c>
    </row>
    <row r="41" spans="1:470">
      <c r="A41">
        <v>39</v>
      </c>
      <c r="B41" s="39" t="s">
        <v>2948</v>
      </c>
      <c r="C41" t="s">
        <v>2761</v>
      </c>
      <c r="D41" t="s">
        <v>2629</v>
      </c>
      <c r="E41" t="s">
        <v>2630</v>
      </c>
      <c r="F41" t="s">
        <v>2631</v>
      </c>
      <c r="H41" t="s">
        <v>2699</v>
      </c>
      <c r="I41" t="s">
        <v>2630</v>
      </c>
      <c r="J41" t="s">
        <v>2762</v>
      </c>
      <c r="L41" t="s">
        <v>2761</v>
      </c>
      <c r="M41" t="s">
        <v>2695</v>
      </c>
      <c r="N41" t="s">
        <v>2106</v>
      </c>
      <c r="P41" t="s">
        <v>2699</v>
      </c>
      <c r="Q41" t="s">
        <v>2630</v>
      </c>
      <c r="R41" t="s">
        <v>2633</v>
      </c>
      <c r="T41" t="s">
        <v>2699</v>
      </c>
      <c r="U41" t="s">
        <v>2630</v>
      </c>
      <c r="V41" t="s">
        <v>2633</v>
      </c>
      <c r="X41" t="s">
        <v>2763</v>
      </c>
      <c r="Y41" t="s">
        <v>2764</v>
      </c>
      <c r="Z41" t="s">
        <v>2765</v>
      </c>
      <c r="AA41" t="s">
        <v>2766</v>
      </c>
      <c r="AE41">
        <v>45000</v>
      </c>
      <c r="AF41">
        <v>25000</v>
      </c>
      <c r="AJ41" t="s">
        <v>2767</v>
      </c>
      <c r="AK41" t="s">
        <v>2768</v>
      </c>
      <c r="AZ41" t="s">
        <v>2769</v>
      </c>
      <c r="BA41" t="s">
        <v>2770</v>
      </c>
      <c r="BB41" t="s">
        <v>2699</v>
      </c>
      <c r="BC41" t="s">
        <v>2771</v>
      </c>
      <c r="BD41" t="s">
        <v>2772</v>
      </c>
      <c r="BE41" t="s">
        <v>2699</v>
      </c>
      <c r="BF41" t="s">
        <v>2773</v>
      </c>
      <c r="BG41" t="s">
        <v>2774</v>
      </c>
      <c r="BH41" t="s">
        <v>2699</v>
      </c>
      <c r="BI41" t="s">
        <v>2775</v>
      </c>
      <c r="BJ41" t="s">
        <v>2776</v>
      </c>
      <c r="BK41" t="s">
        <v>2699</v>
      </c>
      <c r="BL41" t="s">
        <v>2777</v>
      </c>
      <c r="BM41" t="s">
        <v>2778</v>
      </c>
      <c r="BN41" t="s">
        <v>2699</v>
      </c>
      <c r="BO41" t="s">
        <v>2779</v>
      </c>
      <c r="BP41" t="s">
        <v>2780</v>
      </c>
      <c r="BQ41" t="s">
        <v>2699</v>
      </c>
      <c r="BR41" t="s">
        <v>2781</v>
      </c>
      <c r="BS41" t="s">
        <v>2782</v>
      </c>
      <c r="BT41" t="s">
        <v>2699</v>
      </c>
      <c r="BU41" t="s">
        <v>2783</v>
      </c>
      <c r="BV41" t="s">
        <v>2784</v>
      </c>
      <c r="BW41" t="s">
        <v>2785</v>
      </c>
      <c r="BX41">
        <v>33.618766999999998</v>
      </c>
      <c r="BY41">
        <v>-117.905186</v>
      </c>
      <c r="DK41" t="s">
        <v>2786</v>
      </c>
      <c r="DL41" t="s">
        <v>2787</v>
      </c>
      <c r="DN41" t="s">
        <v>1004</v>
      </c>
      <c r="DU41" t="s">
        <v>1034</v>
      </c>
      <c r="DV41" t="s">
        <v>1005</v>
      </c>
      <c r="EL41" t="s">
        <v>2788</v>
      </c>
      <c r="EM41">
        <v>20</v>
      </c>
      <c r="EN41" t="s">
        <v>2789</v>
      </c>
      <c r="EO41">
        <v>6.4</v>
      </c>
      <c r="EQ41">
        <v>80</v>
      </c>
      <c r="ES41">
        <v>-0.24</v>
      </c>
      <c r="ET41">
        <v>-0.09</v>
      </c>
      <c r="EU41">
        <v>-0.15</v>
      </c>
      <c r="EW41" t="s">
        <v>2790</v>
      </c>
      <c r="EX41" t="s">
        <v>2791</v>
      </c>
      <c r="EZ41" t="s">
        <v>929</v>
      </c>
      <c r="FB41" t="s">
        <v>1039</v>
      </c>
      <c r="FC41" t="s">
        <v>1040</v>
      </c>
      <c r="FX41"/>
      <c r="FY41" s="3" t="s">
        <v>2792</v>
      </c>
      <c r="FZ41" s="3" t="s">
        <v>2792</v>
      </c>
      <c r="GA41" t="s">
        <v>934</v>
      </c>
      <c r="GB41" t="s">
        <v>2793</v>
      </c>
      <c r="GC41" t="s">
        <v>936</v>
      </c>
      <c r="GG41" t="s">
        <v>1107</v>
      </c>
      <c r="GJ41" t="s">
        <v>1107</v>
      </c>
      <c r="GN41" t="s">
        <v>938</v>
      </c>
      <c r="GU41" t="s">
        <v>938</v>
      </c>
      <c r="HC41" t="s">
        <v>939</v>
      </c>
      <c r="HD41" t="s">
        <v>2794</v>
      </c>
      <c r="HE41" t="s">
        <v>2795</v>
      </c>
      <c r="HF41" t="s">
        <v>939</v>
      </c>
      <c r="HG41" t="s">
        <v>1105</v>
      </c>
      <c r="HJ41" t="s">
        <v>1105</v>
      </c>
      <c r="HN41" t="s">
        <v>938</v>
      </c>
      <c r="HU41" t="s">
        <v>938</v>
      </c>
      <c r="IC41" t="s">
        <v>936</v>
      </c>
      <c r="IG41" t="s">
        <v>1105</v>
      </c>
      <c r="IJ41" t="s">
        <v>1105</v>
      </c>
      <c r="IN41" t="s">
        <v>938</v>
      </c>
      <c r="IU41" t="e">
        <f t="shared" ca="1" si="0"/>
        <v>#NAME?</v>
      </c>
      <c r="JC41" t="s">
        <v>936</v>
      </c>
      <c r="JG41" t="s">
        <v>938</v>
      </c>
      <c r="JN41" t="s">
        <v>938</v>
      </c>
      <c r="JV41" t="s">
        <v>949</v>
      </c>
      <c r="JW41" t="s">
        <v>936</v>
      </c>
      <c r="KA41" t="s">
        <v>938</v>
      </c>
      <c r="KH41" t="s">
        <v>938</v>
      </c>
      <c r="KP41" t="s">
        <v>1050</v>
      </c>
      <c r="KQ41" t="s">
        <v>936</v>
      </c>
      <c r="KU41" t="s">
        <v>938</v>
      </c>
      <c r="LB41" t="s">
        <v>938</v>
      </c>
      <c r="LI41" t="s">
        <v>2796</v>
      </c>
      <c r="LJ41" t="s">
        <v>1052</v>
      </c>
      <c r="LL41" t="s">
        <v>936</v>
      </c>
      <c r="LP41" t="s">
        <v>1514</v>
      </c>
      <c r="LV41" t="s">
        <v>1514</v>
      </c>
      <c r="LX41" t="s">
        <v>938</v>
      </c>
      <c r="MF41" t="s">
        <v>949</v>
      </c>
      <c r="MH41" t="s">
        <v>936</v>
      </c>
      <c r="ML41" t="s">
        <v>939</v>
      </c>
      <c r="MM41" t="s">
        <v>2797</v>
      </c>
      <c r="MN41" t="s">
        <v>2798</v>
      </c>
      <c r="MP41" t="s">
        <v>939</v>
      </c>
      <c r="MQ41" t="s">
        <v>2799</v>
      </c>
      <c r="MR41" t="s">
        <v>939</v>
      </c>
      <c r="MS41" t="s">
        <v>939</v>
      </c>
      <c r="MT41" t="s">
        <v>936</v>
      </c>
      <c r="MY41" t="s">
        <v>939</v>
      </c>
      <c r="MZ41" t="s">
        <v>2800</v>
      </c>
      <c r="NA41" t="s">
        <v>2801</v>
      </c>
      <c r="NB41" t="s">
        <v>939</v>
      </c>
      <c r="ND41" t="s">
        <v>936</v>
      </c>
      <c r="NI41" t="s">
        <v>1057</v>
      </c>
      <c r="NJ41" t="s">
        <v>2802</v>
      </c>
      <c r="NK41" t="s">
        <v>959</v>
      </c>
      <c r="NL41" t="s">
        <v>2803</v>
      </c>
      <c r="NM41" t="s">
        <v>961</v>
      </c>
      <c r="NO41" t="s">
        <v>964</v>
      </c>
      <c r="NQ41" t="s">
        <v>964</v>
      </c>
      <c r="NU41" t="s">
        <v>964</v>
      </c>
      <c r="NW41" t="s">
        <v>964</v>
      </c>
      <c r="OA41" t="s">
        <v>938</v>
      </c>
      <c r="OG41" t="s">
        <v>938</v>
      </c>
      <c r="OM41" t="s">
        <v>938</v>
      </c>
      <c r="OS41" t="s">
        <v>965</v>
      </c>
      <c r="OV41" t="s">
        <v>965</v>
      </c>
      <c r="OZ41" t="s">
        <v>936</v>
      </c>
      <c r="PB41" t="s">
        <v>961</v>
      </c>
      <c r="PD41" t="s">
        <v>1060</v>
      </c>
      <c r="PE41" t="s">
        <v>1060</v>
      </c>
      <c r="PI41" t="s">
        <v>1060</v>
      </c>
      <c r="PJ41" t="s">
        <v>1060</v>
      </c>
      <c r="PN41" t="e">
        <f t="shared" ca="1" si="1"/>
        <v>#NAME?</v>
      </c>
      <c r="PO41" t="s">
        <v>1060</v>
      </c>
      <c r="QP41" t="s">
        <v>959</v>
      </c>
      <c r="QQ41" t="s">
        <v>2804</v>
      </c>
      <c r="QR41" t="s">
        <v>2805</v>
      </c>
      <c r="QS41" t="s">
        <v>961</v>
      </c>
      <c r="QU41"/>
      <c r="QV41" s="3"/>
      <c r="QW41" s="3" t="s">
        <v>2806</v>
      </c>
      <c r="QX41" s="3"/>
      <c r="QY41" s="3"/>
    </row>
  </sheetData>
  <hyperlinks>
    <hyperlink ref="AH30" r:id="rId1" display="http://www.sfbaylivingshorelines.org/"/>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609DF9FD20CD542898C19101C4D7371" ma:contentTypeVersion="13" ma:contentTypeDescription="Create a new document." ma:contentTypeScope="" ma:versionID="fd4b3336bc1c7e56c652c9312427327c">
  <xsd:schema xmlns:xsd="http://www.w3.org/2001/XMLSchema" xmlns:xs="http://www.w3.org/2001/XMLSchema" xmlns:p="http://schemas.microsoft.com/office/2006/metadata/properties" xmlns:ns3="726d6c37-f348-4ef7-be26-4d056ec2dd61" xmlns:ns4="a6feb900-d5bd-4055-928c-c59c47166890" targetNamespace="http://schemas.microsoft.com/office/2006/metadata/properties" ma:root="true" ma:fieldsID="37dfd8972f559a895bcfe207cec8f15b" ns3:_="" ns4:_="">
    <xsd:import namespace="726d6c37-f348-4ef7-be26-4d056ec2dd61"/>
    <xsd:import namespace="a6feb900-d5bd-4055-928c-c59c4716689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6d6c37-f348-4ef7-be26-4d056ec2dd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feb900-d5bd-4055-928c-c59c47166890"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E296555-DDAD-4E12-AE44-0A60069CCC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6d6c37-f348-4ef7-be26-4d056ec2dd61"/>
    <ds:schemaRef ds:uri="a6feb900-d5bd-4055-928c-c59c471668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4B5B270-D1E7-4960-B532-340787974C08}">
  <ds:schemaRefs>
    <ds:schemaRef ds:uri="http://schemas.microsoft.com/sharepoint/v3/contenttype/forms"/>
  </ds:schemaRefs>
</ds:datastoreItem>
</file>

<file path=customXml/itemProps3.xml><?xml version="1.0" encoding="utf-8"?>
<ds:datastoreItem xmlns:ds="http://schemas.openxmlformats.org/officeDocument/2006/customXml" ds:itemID="{30BADCF8-1A76-4A23-AD31-941135275A29}">
  <ds:schemaRefs>
    <ds:schemaRef ds:uri="726d6c37-f348-4ef7-be26-4d056ec2dd61"/>
    <ds:schemaRef ds:uri="http://schemas.microsoft.com/office/2006/documentManagement/types"/>
    <ds:schemaRef ds:uri="http://schemas.microsoft.com/office/infopath/2007/PartnerControls"/>
    <ds:schemaRef ds:uri="http://purl.org/dc/dcmitype/"/>
    <ds:schemaRef ds:uri="http://schemas.microsoft.com/office/2006/metadata/properties"/>
    <ds:schemaRef ds:uri="a6feb900-d5bd-4055-928c-c59c47166890"/>
    <ds:schemaRef ds:uri="http://purl.org/dc/elements/1.1/"/>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Overview</vt:lpstr>
      <vt:lpstr>Metadata</vt:lpstr>
      <vt:lpstr>Entire Survey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Edwin Grosholz</cp:lastModifiedBy>
  <dcterms:created xsi:type="dcterms:W3CDTF">2019-06-21T23:04:12Z</dcterms:created>
  <dcterms:modified xsi:type="dcterms:W3CDTF">2021-02-03T02:59:25Z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0x0101007609DF9FD20CD542898C19101C4D7371</vt:lpwstr>
  </property>
</Properties>
</file>